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toro/Desktop/"/>
    </mc:Choice>
  </mc:AlternateContent>
  <xr:revisionPtr revIDLastSave="0" documentId="8_{52E66FEC-91E0-454A-89D4-9EB495C86A1F}" xr6:coauthVersionLast="47" xr6:coauthVersionMax="47" xr10:uidLastSave="{00000000-0000-0000-0000-000000000000}"/>
  <bookViews>
    <workbookView xWindow="0" yWindow="500" windowWidth="28720" windowHeight="17540" tabRatio="500" activeTab="6" xr2:uid="{00000000-000D-0000-FFFF-FFFF00000000}"/>
  </bookViews>
  <sheets>
    <sheet name="Figure 1" sheetId="2" r:id="rId1"/>
    <sheet name="Figure 2" sheetId="5" r:id="rId2"/>
    <sheet name="Figure 3" sheetId="6" r:id="rId3"/>
    <sheet name="Figure 4" sheetId="7" r:id="rId4"/>
    <sheet name="Figure 5" sheetId="9" r:id="rId5"/>
    <sheet name="Figure 6" sheetId="11" r:id="rId6"/>
    <sheet name="Figure 1-3 Data" sheetId="1" r:id="rId7"/>
    <sheet name="Figure 4&amp;5 Data" sheetId="8" r:id="rId8"/>
    <sheet name="Figure 6 Data" sheetId="10" r:id="rId9"/>
  </sheets>
  <calcPr calcId="191029" iterate="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Q169" i="1" l="1"/>
  <c r="Q168" i="1"/>
  <c r="Q167" i="1"/>
  <c r="Q166" i="1"/>
  <c r="Q165" i="1"/>
  <c r="Q164" i="1"/>
  <c r="Q163" i="1"/>
  <c r="Q162" i="1"/>
  <c r="Q161" i="1"/>
  <c r="Q160" i="1"/>
  <c r="Q159" i="1"/>
  <c r="Q158" i="1"/>
  <c r="Q157" i="1"/>
  <c r="Q156" i="1"/>
  <c r="Q155" i="1"/>
  <c r="Q154" i="1"/>
  <c r="Q153" i="1"/>
  <c r="Q152" i="1"/>
  <c r="Q151" i="1"/>
  <c r="Q150" i="1"/>
  <c r="Q149" i="1"/>
  <c r="Q148" i="1"/>
  <c r="Q147" i="1"/>
  <c r="Q146" i="1"/>
  <c r="Q145" i="1"/>
  <c r="Q144" i="1"/>
  <c r="Q14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G167" i="8"/>
  <c r="G166" i="8"/>
  <c r="G165" i="8"/>
  <c r="G164" i="8"/>
  <c r="G163" i="8"/>
  <c r="G162" i="8"/>
  <c r="G161" i="8"/>
  <c r="G160" i="8"/>
  <c r="G159" i="8"/>
  <c r="G158" i="8"/>
  <c r="G157" i="8"/>
  <c r="G156" i="8"/>
  <c r="G155" i="8"/>
  <c r="G154" i="8"/>
  <c r="G153" i="8"/>
  <c r="G152" i="8"/>
  <c r="G151" i="8"/>
  <c r="G150" i="8"/>
  <c r="G149" i="8"/>
  <c r="G148" i="8"/>
  <c r="G147" i="8"/>
  <c r="G146" i="8"/>
  <c r="G145" i="8"/>
  <c r="G144" i="8"/>
  <c r="G143" i="8"/>
  <c r="G142" i="8"/>
  <c r="G141" i="8"/>
  <c r="G140" i="8"/>
  <c r="G139" i="8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I167" i="8"/>
  <c r="H167" i="8"/>
  <c r="I166" i="8"/>
  <c r="H166" i="8"/>
  <c r="I165" i="8"/>
  <c r="H165" i="8"/>
  <c r="I164" i="8"/>
  <c r="H164" i="8"/>
  <c r="I163" i="8"/>
  <c r="H163" i="8"/>
  <c r="I162" i="8"/>
  <c r="H162" i="8"/>
  <c r="I161" i="8"/>
  <c r="H161" i="8"/>
  <c r="I160" i="8"/>
  <c r="H160" i="8"/>
  <c r="I159" i="8"/>
  <c r="H159" i="8"/>
  <c r="I158" i="8"/>
  <c r="H158" i="8"/>
  <c r="I157" i="8"/>
  <c r="H157" i="8"/>
  <c r="I156" i="8"/>
  <c r="H156" i="8"/>
  <c r="I155" i="8"/>
  <c r="H155" i="8"/>
  <c r="I154" i="8"/>
  <c r="H154" i="8"/>
  <c r="I153" i="8"/>
  <c r="H153" i="8"/>
  <c r="I152" i="8"/>
  <c r="H152" i="8"/>
  <c r="I151" i="8"/>
  <c r="H151" i="8"/>
  <c r="I150" i="8"/>
  <c r="H150" i="8"/>
  <c r="I149" i="8"/>
  <c r="H149" i="8"/>
  <c r="I148" i="8"/>
  <c r="H148" i="8"/>
  <c r="I147" i="8"/>
  <c r="H147" i="8"/>
  <c r="I146" i="8"/>
  <c r="H146" i="8"/>
  <c r="I145" i="8"/>
  <c r="H145" i="8"/>
  <c r="I144" i="8"/>
  <c r="H144" i="8"/>
  <c r="I143" i="8"/>
  <c r="H143" i="8"/>
  <c r="I142" i="8"/>
  <c r="H142" i="8"/>
  <c r="I141" i="8"/>
  <c r="H141" i="8"/>
  <c r="I140" i="8"/>
  <c r="H140" i="8"/>
  <c r="I139" i="8"/>
  <c r="H139" i="8"/>
  <c r="I138" i="8"/>
  <c r="H138" i="8"/>
  <c r="I137" i="8"/>
  <c r="H137" i="8"/>
  <c r="I136" i="8"/>
  <c r="H136" i="8"/>
  <c r="I135" i="8"/>
  <c r="H135" i="8"/>
  <c r="I134" i="8"/>
  <c r="H134" i="8"/>
  <c r="I133" i="8"/>
  <c r="H133" i="8"/>
  <c r="I132" i="8"/>
  <c r="H132" i="8"/>
  <c r="I131" i="8"/>
  <c r="H131" i="8"/>
  <c r="I130" i="8"/>
  <c r="H130" i="8"/>
  <c r="I129" i="8"/>
  <c r="H129" i="8"/>
  <c r="I128" i="8"/>
  <c r="H128" i="8"/>
  <c r="I127" i="8"/>
  <c r="H127" i="8"/>
  <c r="I126" i="8"/>
  <c r="H126" i="8"/>
  <c r="I125" i="8"/>
  <c r="H125" i="8"/>
  <c r="I124" i="8"/>
  <c r="H124" i="8"/>
  <c r="I123" i="8"/>
  <c r="H123" i="8"/>
  <c r="I122" i="8"/>
  <c r="H122" i="8"/>
  <c r="I121" i="8"/>
  <c r="H121" i="8"/>
  <c r="I120" i="8"/>
  <c r="H120" i="8"/>
  <c r="I119" i="8"/>
  <c r="H119" i="8"/>
  <c r="I118" i="8"/>
  <c r="H118" i="8"/>
  <c r="I117" i="8"/>
  <c r="H117" i="8"/>
  <c r="I116" i="8"/>
  <c r="H116" i="8"/>
  <c r="I115" i="8"/>
  <c r="H115" i="8"/>
  <c r="I114" i="8"/>
  <c r="H114" i="8"/>
  <c r="I113" i="8"/>
  <c r="H113" i="8"/>
  <c r="I112" i="8"/>
  <c r="H112" i="8"/>
  <c r="I111" i="8"/>
  <c r="H111" i="8"/>
  <c r="I110" i="8"/>
  <c r="H110" i="8"/>
  <c r="I109" i="8"/>
  <c r="H109" i="8"/>
  <c r="I108" i="8"/>
  <c r="H108" i="8"/>
  <c r="I107" i="8"/>
  <c r="H107" i="8"/>
  <c r="I106" i="8"/>
  <c r="H106" i="8"/>
  <c r="I105" i="8"/>
  <c r="H105" i="8"/>
  <c r="I104" i="8"/>
  <c r="H104" i="8"/>
  <c r="I103" i="8"/>
  <c r="H103" i="8"/>
  <c r="I102" i="8"/>
  <c r="H102" i="8"/>
  <c r="I101" i="8"/>
  <c r="H101" i="8"/>
  <c r="I100" i="8"/>
  <c r="H100" i="8"/>
  <c r="I99" i="8"/>
  <c r="H99" i="8"/>
  <c r="I98" i="8"/>
  <c r="H98" i="8"/>
  <c r="I97" i="8"/>
  <c r="H97" i="8"/>
  <c r="I96" i="8"/>
  <c r="H96" i="8"/>
  <c r="I95" i="8"/>
  <c r="H95" i="8"/>
  <c r="I94" i="8"/>
  <c r="H94" i="8"/>
  <c r="I93" i="8"/>
  <c r="H93" i="8"/>
  <c r="I92" i="8"/>
  <c r="H92" i="8"/>
  <c r="I91" i="8"/>
  <c r="H91" i="8"/>
  <c r="I90" i="8"/>
  <c r="H90" i="8"/>
  <c r="I89" i="8"/>
  <c r="H89" i="8"/>
  <c r="I88" i="8"/>
  <c r="H88" i="8"/>
  <c r="I87" i="8"/>
  <c r="H87" i="8"/>
  <c r="I86" i="8"/>
  <c r="H86" i="8"/>
  <c r="I85" i="8"/>
  <c r="H85" i="8"/>
  <c r="I84" i="8"/>
  <c r="H84" i="8"/>
  <c r="I83" i="8"/>
  <c r="H83" i="8"/>
  <c r="I82" i="8"/>
  <c r="H82" i="8"/>
  <c r="I81" i="8"/>
  <c r="H81" i="8"/>
  <c r="I80" i="8"/>
  <c r="H80" i="8"/>
  <c r="I79" i="8"/>
  <c r="H79" i="8"/>
  <c r="I78" i="8"/>
  <c r="H78" i="8"/>
  <c r="I77" i="8"/>
  <c r="H77" i="8"/>
  <c r="I76" i="8"/>
  <c r="H76" i="8"/>
  <c r="I75" i="8"/>
  <c r="H75" i="8"/>
  <c r="I74" i="8"/>
  <c r="H74" i="8"/>
  <c r="I73" i="8"/>
  <c r="H73" i="8"/>
  <c r="I72" i="8"/>
  <c r="H72" i="8"/>
  <c r="I71" i="8"/>
  <c r="H71" i="8"/>
  <c r="I70" i="8"/>
  <c r="H70" i="8"/>
  <c r="I69" i="8"/>
  <c r="H69" i="8"/>
  <c r="I68" i="8"/>
  <c r="H68" i="8"/>
  <c r="I67" i="8"/>
  <c r="H67" i="8"/>
  <c r="I66" i="8"/>
  <c r="H66" i="8"/>
  <c r="I65" i="8"/>
  <c r="H65" i="8"/>
  <c r="I64" i="8"/>
  <c r="H64" i="8"/>
  <c r="I63" i="8"/>
  <c r="H63" i="8"/>
  <c r="I62" i="8"/>
  <c r="H62" i="8"/>
  <c r="I61" i="8"/>
  <c r="H61" i="8"/>
  <c r="I60" i="8"/>
  <c r="H60" i="8"/>
  <c r="I59" i="8"/>
  <c r="H59" i="8"/>
  <c r="I58" i="8"/>
  <c r="H58" i="8"/>
  <c r="I57" i="8"/>
  <c r="H57" i="8"/>
  <c r="I56" i="8"/>
  <c r="H56" i="8"/>
  <c r="I55" i="8"/>
  <c r="H55" i="8"/>
  <c r="I54" i="8"/>
  <c r="H54" i="8"/>
  <c r="I53" i="8"/>
  <c r="H53" i="8"/>
  <c r="I52" i="8"/>
  <c r="H52" i="8"/>
  <c r="I51" i="8"/>
  <c r="H51" i="8"/>
  <c r="I50" i="8"/>
  <c r="H50" i="8"/>
  <c r="I49" i="8"/>
  <c r="H49" i="8"/>
  <c r="I48" i="8"/>
  <c r="H48" i="8"/>
  <c r="I47" i="8"/>
  <c r="H47" i="8"/>
  <c r="I46" i="8"/>
  <c r="H46" i="8"/>
  <c r="I45" i="8"/>
  <c r="H45" i="8"/>
  <c r="I44" i="8"/>
  <c r="H44" i="8"/>
  <c r="I43" i="8"/>
  <c r="H43" i="8"/>
  <c r="I42" i="8"/>
  <c r="H42" i="8"/>
  <c r="I41" i="8"/>
  <c r="H41" i="8"/>
  <c r="I40" i="8"/>
  <c r="H40" i="8"/>
  <c r="I39" i="8"/>
  <c r="H39" i="8"/>
  <c r="I38" i="8"/>
  <c r="H38" i="8"/>
  <c r="I37" i="8"/>
  <c r="H37" i="8"/>
  <c r="I36" i="8"/>
  <c r="H36" i="8"/>
  <c r="I35" i="8"/>
  <c r="H35" i="8"/>
  <c r="I34" i="8"/>
  <c r="H34" i="8"/>
  <c r="I33" i="8"/>
  <c r="H33" i="8"/>
  <c r="I32" i="8"/>
  <c r="H32" i="8"/>
  <c r="I31" i="8"/>
  <c r="H31" i="8"/>
  <c r="I30" i="8"/>
  <c r="H30" i="8"/>
  <c r="I29" i="8"/>
  <c r="H29" i="8"/>
  <c r="I28" i="8"/>
  <c r="H28" i="8"/>
  <c r="I27" i="8"/>
  <c r="H27" i="8"/>
  <c r="I26" i="8"/>
  <c r="H26" i="8"/>
  <c r="I25" i="8"/>
  <c r="H25" i="8"/>
  <c r="I24" i="8"/>
  <c r="H24" i="8"/>
  <c r="I23" i="8"/>
  <c r="H23" i="8"/>
  <c r="I22" i="8"/>
  <c r="H22" i="8"/>
  <c r="I21" i="8"/>
  <c r="H21" i="8"/>
  <c r="I20" i="8"/>
  <c r="H20" i="8"/>
  <c r="I19" i="8"/>
  <c r="H19" i="8"/>
  <c r="I18" i="8"/>
  <c r="H18" i="8"/>
  <c r="I17" i="8"/>
  <c r="H17" i="8"/>
  <c r="I16" i="8"/>
  <c r="H16" i="8"/>
  <c r="I15" i="8"/>
  <c r="H15" i="8"/>
  <c r="I14" i="8"/>
  <c r="H14" i="8"/>
  <c r="I13" i="8"/>
  <c r="H13" i="8"/>
  <c r="I12" i="8"/>
  <c r="H12" i="8"/>
  <c r="I11" i="8"/>
  <c r="H11" i="8"/>
  <c r="I10" i="8"/>
  <c r="H10" i="8"/>
  <c r="I9" i="8"/>
  <c r="H9" i="8"/>
  <c r="I8" i="8"/>
  <c r="H8" i="8"/>
  <c r="I7" i="8"/>
  <c r="H7" i="8"/>
  <c r="I6" i="8"/>
  <c r="H6" i="8"/>
  <c r="I5" i="8"/>
  <c r="H5" i="8"/>
  <c r="I4" i="8"/>
  <c r="H4" i="8"/>
  <c r="I3" i="8"/>
  <c r="D167" i="8"/>
  <c r="D166" i="8"/>
  <c r="D165" i="8"/>
  <c r="D164" i="8"/>
  <c r="D163" i="8"/>
  <c r="D162" i="8"/>
  <c r="D161" i="8"/>
  <c r="D160" i="8"/>
  <c r="D159" i="8"/>
  <c r="D158" i="8"/>
  <c r="D157" i="8"/>
  <c r="D156" i="8"/>
  <c r="D155" i="8"/>
  <c r="D154" i="8"/>
  <c r="D153" i="8"/>
  <c r="D152" i="8"/>
  <c r="D151" i="8"/>
  <c r="D150" i="8"/>
  <c r="D149" i="8"/>
  <c r="D148" i="8"/>
  <c r="D147" i="8"/>
  <c r="D146" i="8"/>
  <c r="D145" i="8"/>
  <c r="D144" i="8"/>
  <c r="D143" i="8"/>
  <c r="D142" i="8"/>
  <c r="D141" i="8"/>
  <c r="D140" i="8"/>
  <c r="D139" i="8"/>
  <c r="D138" i="8"/>
  <c r="D137" i="8"/>
  <c r="D136" i="8"/>
  <c r="D135" i="8"/>
  <c r="D134" i="8"/>
  <c r="D133" i="8"/>
  <c r="D132" i="8"/>
  <c r="D131" i="8"/>
  <c r="D130" i="8"/>
  <c r="D129" i="8"/>
  <c r="D128" i="8"/>
  <c r="D127" i="8"/>
  <c r="D126" i="8"/>
  <c r="D125" i="8"/>
  <c r="D124" i="8"/>
  <c r="D123" i="8"/>
  <c r="D122" i="8"/>
  <c r="D121" i="8"/>
  <c r="D120" i="8"/>
  <c r="D119" i="8"/>
  <c r="D118" i="8"/>
  <c r="D117" i="8"/>
  <c r="D116" i="8"/>
  <c r="D115" i="8"/>
  <c r="D114" i="8"/>
  <c r="D113" i="8"/>
  <c r="D112" i="8"/>
  <c r="D111" i="8"/>
  <c r="D110" i="8"/>
  <c r="D109" i="8"/>
  <c r="D108" i="8"/>
  <c r="D107" i="8"/>
  <c r="D106" i="8"/>
  <c r="D105" i="8"/>
  <c r="D104" i="8"/>
  <c r="D103" i="8"/>
  <c r="D102" i="8"/>
  <c r="D101" i="8"/>
  <c r="D100" i="8"/>
  <c r="D99" i="8"/>
  <c r="D98" i="8"/>
  <c r="D97" i="8"/>
  <c r="D96" i="8"/>
  <c r="D95" i="8"/>
  <c r="D94" i="8"/>
  <c r="D93" i="8"/>
  <c r="D92" i="8"/>
  <c r="D91" i="8"/>
  <c r="D90" i="8"/>
  <c r="D89" i="8"/>
  <c r="D88" i="8"/>
  <c r="D87" i="8"/>
  <c r="D86" i="8"/>
  <c r="D85" i="8"/>
  <c r="D84" i="8"/>
  <c r="D83" i="8"/>
  <c r="D82" i="8"/>
  <c r="D81" i="8"/>
  <c r="D80" i="8"/>
  <c r="D79" i="8"/>
  <c r="D78" i="8"/>
  <c r="D77" i="8"/>
  <c r="D76" i="8"/>
  <c r="D75" i="8"/>
  <c r="D74" i="8"/>
  <c r="D73" i="8"/>
  <c r="D72" i="8"/>
  <c r="D71" i="8"/>
  <c r="D70" i="8"/>
  <c r="D69" i="8"/>
  <c r="D68" i="8"/>
  <c r="D67" i="8"/>
  <c r="D66" i="8"/>
  <c r="D65" i="8"/>
  <c r="D64" i="8"/>
  <c r="D63" i="8"/>
  <c r="D62" i="8"/>
  <c r="D61" i="8"/>
  <c r="D60" i="8"/>
  <c r="D59" i="8"/>
  <c r="D58" i="8"/>
  <c r="D57" i="8"/>
  <c r="D5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9" i="8"/>
  <c r="D8" i="8"/>
  <c r="D7" i="8"/>
  <c r="D6" i="8"/>
  <c r="D5" i="8"/>
  <c r="D4" i="8"/>
  <c r="D3" i="8"/>
  <c r="H3" i="8"/>
  <c r="A4" i="8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44" i="8"/>
  <c r="A45" i="8"/>
  <c r="A46" i="8"/>
  <c r="A47" i="8"/>
  <c r="A48" i="8"/>
  <c r="A49" i="8"/>
  <c r="A50" i="8"/>
  <c r="A51" i="8"/>
  <c r="A52" i="8"/>
  <c r="A53" i="8"/>
  <c r="A54" i="8"/>
  <c r="A55" i="8"/>
  <c r="A56" i="8"/>
  <c r="A57" i="8"/>
  <c r="A58" i="8"/>
  <c r="A59" i="8"/>
  <c r="A60" i="8"/>
  <c r="A61" i="8"/>
  <c r="A62" i="8"/>
  <c r="A63" i="8"/>
  <c r="A64" i="8"/>
  <c r="A65" i="8"/>
  <c r="A66" i="8"/>
  <c r="A67" i="8"/>
  <c r="A68" i="8"/>
  <c r="A69" i="8"/>
  <c r="A70" i="8"/>
  <c r="A71" i="8"/>
  <c r="A72" i="8"/>
  <c r="A73" i="8"/>
  <c r="A74" i="8"/>
  <c r="A75" i="8"/>
  <c r="A76" i="8"/>
  <c r="A77" i="8"/>
  <c r="A78" i="8"/>
  <c r="A79" i="8"/>
  <c r="A80" i="8"/>
  <c r="A81" i="8"/>
  <c r="A82" i="8"/>
  <c r="A83" i="8"/>
  <c r="A84" i="8"/>
  <c r="A85" i="8"/>
  <c r="A86" i="8"/>
  <c r="A87" i="8"/>
  <c r="A88" i="8"/>
  <c r="A89" i="8"/>
  <c r="A90" i="8"/>
  <c r="A91" i="8"/>
  <c r="A92" i="8"/>
  <c r="A93" i="8"/>
  <c r="A94" i="8"/>
  <c r="A95" i="8"/>
  <c r="A96" i="8"/>
  <c r="A97" i="8"/>
  <c r="A98" i="8"/>
  <c r="A99" i="8"/>
  <c r="A100" i="8"/>
  <c r="A101" i="8"/>
  <c r="A102" i="8"/>
  <c r="A103" i="8"/>
  <c r="A104" i="8"/>
  <c r="A105" i="8"/>
  <c r="A106" i="8"/>
  <c r="A107" i="8"/>
  <c r="A108" i="8"/>
  <c r="A109" i="8"/>
  <c r="A110" i="8"/>
  <c r="A111" i="8"/>
  <c r="A112" i="8"/>
  <c r="A113" i="8"/>
  <c r="A114" i="8"/>
  <c r="A115" i="8"/>
  <c r="A116" i="8"/>
  <c r="A117" i="8"/>
  <c r="A118" i="8"/>
  <c r="A119" i="8"/>
  <c r="A120" i="8"/>
  <c r="A121" i="8"/>
  <c r="A122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</calcChain>
</file>

<file path=xl/sharedStrings.xml><?xml version="1.0" encoding="utf-8"?>
<sst xmlns="http://schemas.openxmlformats.org/spreadsheetml/2006/main" count="45" uniqueCount="37">
  <si>
    <t>UNITS:</t>
  </si>
  <si>
    <t>v YEARS/GAS &gt;</t>
  </si>
  <si>
    <t>Source</t>
  </si>
  <si>
    <t>NOAA</t>
  </si>
  <si>
    <t xml:space="preserve">0-700 Ocean Heat Content </t>
  </si>
  <si>
    <t>K</t>
  </si>
  <si>
    <t>Temperature</t>
  </si>
  <si>
    <t>GISS</t>
  </si>
  <si>
    <t>Marvel et al. 2016</t>
  </si>
  <si>
    <t xml:space="preserve">Pentadal Data 10^22 Joules </t>
  </si>
  <si>
    <t xml:space="preserve">Annual data 10^22 Joules </t>
  </si>
  <si>
    <t>10^22 Joules?</t>
  </si>
  <si>
    <t>Radiative Forcing without Stratospheric Aerosol</t>
  </si>
  <si>
    <t>Berkeley Earth</t>
  </si>
  <si>
    <t>HADCRUT 4</t>
  </si>
  <si>
    <t>NOAA 0-2000m Pentadal Data</t>
  </si>
  <si>
    <t>NOAA 0-700m Annual Data</t>
  </si>
  <si>
    <t>Marvel et al. (2016)</t>
  </si>
  <si>
    <t>Radiative Forcing with Modified Efficacies</t>
  </si>
  <si>
    <t>Full Efficacy</t>
  </si>
  <si>
    <t>Predicted ocean heat content</t>
  </si>
  <si>
    <t>Partial Efficacy</t>
  </si>
  <si>
    <t>Radiative Forcing</t>
  </si>
  <si>
    <t>Surface Temperature</t>
  </si>
  <si>
    <t>System Heat Uptake</t>
  </si>
  <si>
    <t>System Heat Raw</t>
  </si>
  <si>
    <t>Figure 4</t>
  </si>
  <si>
    <t>System Heat Content</t>
  </si>
  <si>
    <t>Figure 5</t>
  </si>
  <si>
    <t>Model VI</t>
  </si>
  <si>
    <t>Model V</t>
  </si>
  <si>
    <t>Model IV</t>
  </si>
  <si>
    <t>Model II</t>
  </si>
  <si>
    <t>OHC700_2000m</t>
  </si>
  <si>
    <t>Cheng et al Data</t>
  </si>
  <si>
    <t>Cheng et al. (2017) OHC 0-2000m</t>
  </si>
  <si>
    <t>Cheng et al. (2017) OHC 0-700m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</si>
</sst>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7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2" fontId="0" fillId="0" borderId="0" xfId="0" applyNumberFormat="1"/>
    <xf numFmtId="0" fontId="3" fillId="0" borderId="0" xfId="0" applyFont="1"/>
    <xf numFmtId="0" fontId="0" fillId="2" borderId="0" xfId="0" applyFill="1"/>
    <xf numFmtId="46" fontId="0" fillId="0" borderId="0" xfId="0" applyNumberFormat="1"/>
    <xf numFmtId="0" fontId="0" fillId="0" borderId="0" xfId="0" quotePrefix="1"/>
    <xf numFmtId="2" fontId="4" fillId="0" borderId="0" xfId="0" applyNumberFormat="1" applyFont="1"/>
    <xf numFmtId="2" fontId="5" fillId="0" borderId="0" xfId="0" applyNumberFormat="1" applyFont="1" applyAlignment="1">
      <alignment horizontal="right"/>
    </xf>
  </cellXfs>
  <cellStyles count="37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2.xml"/><Relationship Id="rId13" Type="http://schemas.openxmlformats.org/officeDocument/2006/relationships/calcChain" Target="calcChain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1.xml"/><Relationship Id="rId12" Type="http://schemas.openxmlformats.org/officeDocument/2006/relationships/sharedStrings" Target="sharedString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tyles" Target="styles.xml"/><Relationship Id="rId5" Type="http://schemas.openxmlformats.org/officeDocument/2006/relationships/chartsheet" Target="chartsheets/sheet5.xml"/><Relationship Id="rId10" Type="http://schemas.openxmlformats.org/officeDocument/2006/relationships/theme" Target="theme/theme1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73316694356593E-2"/>
          <c:y val="3.6183869494749103E-2"/>
          <c:w val="0.89478209570329204"/>
          <c:h val="0.85758895192857498"/>
        </c:manualLayout>
      </c:layout>
      <c:lineChart>
        <c:grouping val="standard"/>
        <c:varyColors val="0"/>
        <c:ser>
          <c:idx val="0"/>
          <c:order val="0"/>
          <c:tx>
            <c:strRef>
              <c:f>'Figure 1-3 Data'!$B$4</c:f>
              <c:strCache>
                <c:ptCount val="1"/>
                <c:pt idx="0">
                  <c:v>Radiative Forcing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1-3 Data'!$A$5:$A$169</c:f>
              <c:numCache>
                <c:formatCode>General</c:formatCode>
                <c:ptCount val="165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</c:numCache>
            </c:numRef>
          </c:cat>
          <c:val>
            <c:numRef>
              <c:f>'Figure 1-3 Data'!$B$5:$B$169</c:f>
              <c:numCache>
                <c:formatCode>0.00</c:formatCode>
                <c:ptCount val="165"/>
                <c:pt idx="0">
                  <c:v>-7.2213394988068752E-2</c:v>
                </c:pt>
                <c:pt idx="1">
                  <c:v>-4.7188470713627223E-2</c:v>
                </c:pt>
                <c:pt idx="2">
                  <c:v>-1.4926594079639068E-2</c:v>
                </c:pt>
                <c:pt idx="3">
                  <c:v>-4.4125396993541233E-3</c:v>
                </c:pt>
                <c:pt idx="4">
                  <c:v>-1.6199262649777141E-2</c:v>
                </c:pt>
                <c:pt idx="5">
                  <c:v>-9.2757569938917067E-2</c:v>
                </c:pt>
                <c:pt idx="6">
                  <c:v>-1.0560435353777242</c:v>
                </c:pt>
                <c:pt idx="7">
                  <c:v>-1.5400240967402585</c:v>
                </c:pt>
                <c:pt idx="8">
                  <c:v>-0.68677423055132147</c:v>
                </c:pt>
                <c:pt idx="9">
                  <c:v>-0.21725421621716648</c:v>
                </c:pt>
                <c:pt idx="10">
                  <c:v>-3.4686679423139216E-2</c:v>
                </c:pt>
                <c:pt idx="11">
                  <c:v>-2.6453951273028332E-2</c:v>
                </c:pt>
                <c:pt idx="12">
                  <c:v>-0.29639545922758703</c:v>
                </c:pt>
                <c:pt idx="13">
                  <c:v>-0.20037234600054535</c:v>
                </c:pt>
                <c:pt idx="14">
                  <c:v>-5.9029157853819139E-2</c:v>
                </c:pt>
                <c:pt idx="15">
                  <c:v>3.620622396279527E-4</c:v>
                </c:pt>
                <c:pt idx="16">
                  <c:v>2.5909871536197705E-2</c:v>
                </c:pt>
                <c:pt idx="17">
                  <c:v>2.7710963756335291E-2</c:v>
                </c:pt>
                <c:pt idx="18">
                  <c:v>5.8491003861435187E-2</c:v>
                </c:pt>
                <c:pt idx="19">
                  <c:v>8.7008533402704327E-2</c:v>
                </c:pt>
                <c:pt idx="20">
                  <c:v>0.12972055515758618</c:v>
                </c:pt>
                <c:pt idx="21">
                  <c:v>0.12152544900722395</c:v>
                </c:pt>
                <c:pt idx="22">
                  <c:v>9.152975605751347E-2</c:v>
                </c:pt>
                <c:pt idx="23">
                  <c:v>2.0938607015542635E-2</c:v>
                </c:pt>
                <c:pt idx="24">
                  <c:v>3.6984890035676621E-2</c:v>
                </c:pt>
                <c:pt idx="25">
                  <c:v>3.7609696802889128E-2</c:v>
                </c:pt>
                <c:pt idx="26">
                  <c:v>-7.66752992943939E-2</c:v>
                </c:pt>
                <c:pt idx="27">
                  <c:v>-4.1024688216490551E-2</c:v>
                </c:pt>
                <c:pt idx="28">
                  <c:v>1.8889291864892695E-3</c:v>
                </c:pt>
                <c:pt idx="29">
                  <c:v>2.5344485341718175E-2</c:v>
                </c:pt>
                <c:pt idx="30">
                  <c:v>6.456912446282019E-2</c:v>
                </c:pt>
                <c:pt idx="31">
                  <c:v>0.10118189730680613</c:v>
                </c:pt>
                <c:pt idx="32">
                  <c:v>3.3191278474353748E-2</c:v>
                </c:pt>
                <c:pt idx="33">
                  <c:v>-1.362559999884368</c:v>
                </c:pt>
                <c:pt idx="34">
                  <c:v>-3.560934828607051</c:v>
                </c:pt>
                <c:pt idx="35">
                  <c:v>-1.3325786832830546</c:v>
                </c:pt>
                <c:pt idx="36">
                  <c:v>-0.79281612136738722</c:v>
                </c:pt>
                <c:pt idx="37">
                  <c:v>-0.78546260058315465</c:v>
                </c:pt>
                <c:pt idx="38">
                  <c:v>-0.46903703533085289</c:v>
                </c:pt>
                <c:pt idx="39">
                  <c:v>-0.61265749827998062</c:v>
                </c:pt>
                <c:pt idx="40">
                  <c:v>-0.84022803985752614</c:v>
                </c:pt>
                <c:pt idx="41">
                  <c:v>-0.52777666078755814</c:v>
                </c:pt>
                <c:pt idx="42">
                  <c:v>-0.32643159212362993</c:v>
                </c:pt>
                <c:pt idx="43">
                  <c:v>7.3333642145743672E-3</c:v>
                </c:pt>
                <c:pt idx="44">
                  <c:v>0.17202426795157419</c:v>
                </c:pt>
                <c:pt idx="45">
                  <c:v>0.19895461622647473</c:v>
                </c:pt>
                <c:pt idx="46">
                  <c:v>-0.2207184483210867</c:v>
                </c:pt>
                <c:pt idx="47">
                  <c:v>-0.24533294866659761</c:v>
                </c:pt>
                <c:pt idx="48">
                  <c:v>-0.10109941782534718</c:v>
                </c:pt>
                <c:pt idx="49">
                  <c:v>7.9253181172609738E-2</c:v>
                </c:pt>
                <c:pt idx="50">
                  <c:v>0.1512203692239564</c:v>
                </c:pt>
                <c:pt idx="51">
                  <c:v>0.17060966012967616</c:v>
                </c:pt>
                <c:pt idx="52">
                  <c:v>-0.42255032652852892</c:v>
                </c:pt>
                <c:pt idx="53">
                  <c:v>-1.5629428621855308</c:v>
                </c:pt>
                <c:pt idx="54">
                  <c:v>-0.45955212137559281</c:v>
                </c:pt>
                <c:pt idx="55">
                  <c:v>-4.5623661180389713E-2</c:v>
                </c:pt>
                <c:pt idx="56">
                  <c:v>0.12083324823153589</c:v>
                </c:pt>
                <c:pt idx="57">
                  <c:v>4.3820422967893513E-2</c:v>
                </c:pt>
                <c:pt idx="58">
                  <c:v>9.2231360022892755E-2</c:v>
                </c:pt>
                <c:pt idx="59">
                  <c:v>0.20761149526466266</c:v>
                </c:pt>
                <c:pt idx="60">
                  <c:v>0.21732729579138946</c:v>
                </c:pt>
                <c:pt idx="61">
                  <c:v>0.25070035454287265</c:v>
                </c:pt>
                <c:pt idx="62">
                  <c:v>-0.20004315829636285</c:v>
                </c:pt>
                <c:pt idx="63">
                  <c:v>-0.28801663491902946</c:v>
                </c:pt>
                <c:pt idx="64">
                  <c:v>0.1006380505618103</c:v>
                </c:pt>
                <c:pt idx="65">
                  <c:v>0.30315946825255019</c:v>
                </c:pt>
                <c:pt idx="66">
                  <c:v>0.36970878587897205</c:v>
                </c:pt>
                <c:pt idx="67">
                  <c:v>0.41013734377687566</c:v>
                </c:pt>
                <c:pt idx="68">
                  <c:v>0.43311803158159673</c:v>
                </c:pt>
                <c:pt idx="69">
                  <c:v>0.42820372111893212</c:v>
                </c:pt>
                <c:pt idx="70">
                  <c:v>0.20095304350105139</c:v>
                </c:pt>
                <c:pt idx="71">
                  <c:v>0.28752649490210458</c:v>
                </c:pt>
                <c:pt idx="72">
                  <c:v>0.39532535966247168</c:v>
                </c:pt>
                <c:pt idx="73">
                  <c:v>0.42442666611955965</c:v>
                </c:pt>
                <c:pt idx="74">
                  <c:v>0.38522643844030124</c:v>
                </c:pt>
                <c:pt idx="75">
                  <c:v>0.43371299167970861</c:v>
                </c:pt>
                <c:pt idx="76">
                  <c:v>0.46156356307036805</c:v>
                </c:pt>
                <c:pt idx="77">
                  <c:v>0.5177897022986675</c:v>
                </c:pt>
                <c:pt idx="78">
                  <c:v>0.38965677856139758</c:v>
                </c:pt>
                <c:pt idx="79">
                  <c:v>0.26793997165330774</c:v>
                </c:pt>
                <c:pt idx="80">
                  <c:v>0.39803064185247894</c:v>
                </c:pt>
                <c:pt idx="81">
                  <c:v>0.45087863382337473</c:v>
                </c:pt>
                <c:pt idx="82">
                  <c:v>0.37241108590843652</c:v>
                </c:pt>
                <c:pt idx="83">
                  <c:v>0.41247976332928582</c:v>
                </c:pt>
                <c:pt idx="84">
                  <c:v>0.48929785730156583</c:v>
                </c:pt>
                <c:pt idx="85">
                  <c:v>0.5123474608418922</c:v>
                </c:pt>
                <c:pt idx="86">
                  <c:v>0.61005063501769674</c:v>
                </c:pt>
                <c:pt idx="87">
                  <c:v>0.60439772276990378</c:v>
                </c:pt>
                <c:pt idx="88">
                  <c:v>0.57049667938177462</c:v>
                </c:pt>
                <c:pt idx="89">
                  <c:v>0.59669363396251307</c:v>
                </c:pt>
                <c:pt idx="90">
                  <c:v>0.60620877560763775</c:v>
                </c:pt>
                <c:pt idx="91">
                  <c:v>0.63668777676188404</c:v>
                </c:pt>
                <c:pt idx="92">
                  <c:v>0.56968904215659077</c:v>
                </c:pt>
                <c:pt idx="93">
                  <c:v>0.55389625376856733</c:v>
                </c:pt>
                <c:pt idx="94">
                  <c:v>0.62514124846421726</c:v>
                </c:pt>
                <c:pt idx="95">
                  <c:v>0.70378086500733406</c:v>
                </c:pt>
                <c:pt idx="96">
                  <c:v>0.72602959637092168</c:v>
                </c:pt>
                <c:pt idx="97">
                  <c:v>0.72722118500555988</c:v>
                </c:pt>
                <c:pt idx="98">
                  <c:v>0.77567765022938817</c:v>
                </c:pt>
                <c:pt idx="99">
                  <c:v>0.73016106823441507</c:v>
                </c:pt>
                <c:pt idx="100">
                  <c:v>0.69301015005739486</c:v>
                </c:pt>
                <c:pt idx="101">
                  <c:v>0.66264764653232955</c:v>
                </c:pt>
                <c:pt idx="102">
                  <c:v>0.64047926396891852</c:v>
                </c:pt>
                <c:pt idx="103">
                  <c:v>0.63521121629285893</c:v>
                </c:pt>
                <c:pt idx="104">
                  <c:v>0.65103043556902263</c:v>
                </c:pt>
                <c:pt idx="105">
                  <c:v>0.70244879248817782</c:v>
                </c:pt>
                <c:pt idx="106">
                  <c:v>0.7731140542262207</c:v>
                </c:pt>
                <c:pt idx="107">
                  <c:v>0.86662932812836124</c:v>
                </c:pt>
                <c:pt idx="108">
                  <c:v>0.87131629243935105</c:v>
                </c:pt>
                <c:pt idx="109">
                  <c:v>0.82240013578777449</c:v>
                </c:pt>
                <c:pt idx="110">
                  <c:v>0.70726526487175356</c:v>
                </c:pt>
                <c:pt idx="111">
                  <c:v>0.4430701429206596</c:v>
                </c:pt>
                <c:pt idx="112">
                  <c:v>0.35393854065951469</c:v>
                </c:pt>
                <c:pt idx="113">
                  <c:v>-0.58904241395102452</c:v>
                </c:pt>
                <c:pt idx="114">
                  <c:v>-1.1857063444313294</c:v>
                </c:pt>
                <c:pt idx="115">
                  <c:v>-0.34216056897187541</c:v>
                </c:pt>
                <c:pt idx="116">
                  <c:v>0.22405333389728799</c:v>
                </c:pt>
                <c:pt idx="117">
                  <c:v>0.4734426413510594</c:v>
                </c:pt>
                <c:pt idx="118">
                  <c:v>0.15104845082862228</c:v>
                </c:pt>
                <c:pt idx="119">
                  <c:v>4.6640679512999883E-2</c:v>
                </c:pt>
                <c:pt idx="120">
                  <c:v>0.50657136625943666</c:v>
                </c:pt>
                <c:pt idx="121">
                  <c:v>0.74972897345643552</c:v>
                </c:pt>
                <c:pt idx="122">
                  <c:v>0.87204674372367263</c:v>
                </c:pt>
                <c:pt idx="123">
                  <c:v>0.78574004547947074</c:v>
                </c:pt>
                <c:pt idx="124">
                  <c:v>0.6917217991830914</c:v>
                </c:pt>
                <c:pt idx="125">
                  <c:v>0.31372204601197973</c:v>
                </c:pt>
                <c:pt idx="126">
                  <c:v>0.74715336702852753</c:v>
                </c:pt>
                <c:pt idx="127">
                  <c:v>1.0610435262719584</c:v>
                </c:pt>
                <c:pt idx="128">
                  <c:v>1.1056196571188477</c:v>
                </c:pt>
                <c:pt idx="129">
                  <c:v>1.2040558604932075</c:v>
                </c:pt>
                <c:pt idx="130">
                  <c:v>1.3883234000312645</c:v>
                </c:pt>
                <c:pt idx="131">
                  <c:v>1.4647769984395316</c:v>
                </c:pt>
                <c:pt idx="132">
                  <c:v>0.1137605539784774</c:v>
                </c:pt>
                <c:pt idx="133">
                  <c:v>-0.21732736992931012</c:v>
                </c:pt>
                <c:pt idx="134">
                  <c:v>0.92279063240798997</c:v>
                </c:pt>
                <c:pt idx="135">
                  <c:v>1.3448954519082539</c:v>
                </c:pt>
                <c:pt idx="136">
                  <c:v>1.3755017558722009</c:v>
                </c:pt>
                <c:pt idx="137">
                  <c:v>1.5378222301495628</c:v>
                </c:pt>
                <c:pt idx="138">
                  <c:v>1.7396098600902403</c:v>
                </c:pt>
                <c:pt idx="139">
                  <c:v>1.9248836414599182</c:v>
                </c:pt>
                <c:pt idx="140">
                  <c:v>1.9583547560850925</c:v>
                </c:pt>
                <c:pt idx="141">
                  <c:v>0.53727294147496973</c:v>
                </c:pt>
                <c:pt idx="142">
                  <c:v>-0.86195213984312335</c:v>
                </c:pt>
                <c:pt idx="143">
                  <c:v>0.98440232272544148</c:v>
                </c:pt>
                <c:pt idx="144">
                  <c:v>1.6899099632558792</c:v>
                </c:pt>
                <c:pt idx="145">
                  <c:v>1.9742868574995855</c:v>
                </c:pt>
                <c:pt idx="146">
                  <c:v>2.0841527125195762</c:v>
                </c:pt>
                <c:pt idx="147">
                  <c:v>2.1714573208520078</c:v>
                </c:pt>
                <c:pt idx="148">
                  <c:v>2.3623306614897941</c:v>
                </c:pt>
                <c:pt idx="149">
                  <c:v>2.5252566721627825</c:v>
                </c:pt>
                <c:pt idx="150">
                  <c:v>2.6023673196727204</c:v>
                </c:pt>
                <c:pt idx="151">
                  <c:v>2.6200373085478703</c:v>
                </c:pt>
                <c:pt idx="152">
                  <c:v>2.6430712085445829</c:v>
                </c:pt>
                <c:pt idx="153">
                  <c:v>2.4747899533999749</c:v>
                </c:pt>
                <c:pt idx="154">
                  <c:v>2.5582232962445524</c:v>
                </c:pt>
                <c:pt idx="155">
                  <c:v>2.4144543456992054</c:v>
                </c:pt>
                <c:pt idx="156">
                  <c:v>2.5288823811553822</c:v>
                </c:pt>
                <c:pt idx="157">
                  <c:v>2.6240550631932291</c:v>
                </c:pt>
                <c:pt idx="158">
                  <c:v>2.718577446936322</c:v>
                </c:pt>
                <c:pt idx="159">
                  <c:v>2.7619190860010217</c:v>
                </c:pt>
                <c:pt idx="160">
                  <c:v>2.899217384893964</c:v>
                </c:pt>
                <c:pt idx="161">
                  <c:v>2.9929360656725219</c:v>
                </c:pt>
                <c:pt idx="162">
                  <c:v>3.0661453005945103</c:v>
                </c:pt>
                <c:pt idx="163">
                  <c:v>3.1397457215587594</c:v>
                </c:pt>
                <c:pt idx="164">
                  <c:v>3.2023891219389684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CE-4C9C-85B8-D12B5FCA3E8E}"/>
            </c:ext>
          </c:extLst>
        </c:ser>
        <c:ser>
          <c:idx val="2"/>
          <c:order val="1"/>
          <c:tx>
            <c:strRef>
              <c:f>'Figure 1-3 Data'!$D$4</c:f>
              <c:strCache>
                <c:ptCount val="1"/>
                <c:pt idx="0">
                  <c:v>Radiative Forcing with Modified Efficacies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'Figure 1-3 Data'!$A$5:$A$169</c:f>
              <c:numCache>
                <c:formatCode>General</c:formatCode>
                <c:ptCount val="165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</c:numCache>
            </c:numRef>
          </c:cat>
          <c:val>
            <c:numRef>
              <c:f>'Figure 1-3 Data'!$D$5:$D$169</c:f>
              <c:numCache>
                <c:formatCode>0.00</c:formatCode>
                <c:ptCount val="165"/>
                <c:pt idx="0">
                  <c:v>1.240114316231912E-2</c:v>
                </c:pt>
                <c:pt idx="1">
                  <c:v>3.0694064611186397E-2</c:v>
                </c:pt>
                <c:pt idx="2">
                  <c:v>4.812551875215372E-2</c:v>
                </c:pt>
                <c:pt idx="3">
                  <c:v>5.4754009691364722E-2</c:v>
                </c:pt>
                <c:pt idx="4">
                  <c:v>4.9451366029258773E-2</c:v>
                </c:pt>
                <c:pt idx="5">
                  <c:v>1.2456483909800024E-2</c:v>
                </c:pt>
                <c:pt idx="6">
                  <c:v>-0.46824852683327006</c:v>
                </c:pt>
                <c:pt idx="7">
                  <c:v>-0.70856401046210959</c:v>
                </c:pt>
                <c:pt idx="8">
                  <c:v>-0.28018813361404776</c:v>
                </c:pt>
                <c:pt idx="9">
                  <c:v>-4.3840898906406002E-2</c:v>
                </c:pt>
                <c:pt idx="10">
                  <c:v>4.8905866697161751E-2</c:v>
                </c:pt>
                <c:pt idx="11">
                  <c:v>5.5031881813990907E-2</c:v>
                </c:pt>
                <c:pt idx="12">
                  <c:v>-7.7691587750508745E-2</c:v>
                </c:pt>
                <c:pt idx="13">
                  <c:v>-2.7639873767270777E-2</c:v>
                </c:pt>
                <c:pt idx="14">
                  <c:v>4.4886432631598042E-2</c:v>
                </c:pt>
                <c:pt idx="15">
                  <c:v>7.6510105581207577E-2</c:v>
                </c:pt>
                <c:pt idx="16">
                  <c:v>9.1297244196932498E-2</c:v>
                </c:pt>
                <c:pt idx="17">
                  <c:v>9.390770616466855E-2</c:v>
                </c:pt>
                <c:pt idx="18">
                  <c:v>0.11126300720754786</c:v>
                </c:pt>
                <c:pt idx="19">
                  <c:v>0.12659697321101168</c:v>
                </c:pt>
                <c:pt idx="20">
                  <c:v>0.14956203287839553</c:v>
                </c:pt>
                <c:pt idx="21">
                  <c:v>0.14623417968426367</c:v>
                </c:pt>
                <c:pt idx="22">
                  <c:v>0.13160814999956999</c:v>
                </c:pt>
                <c:pt idx="23">
                  <c:v>9.7207895207111553E-2</c:v>
                </c:pt>
                <c:pt idx="24">
                  <c:v>0.10821301676962936</c:v>
                </c:pt>
                <c:pt idx="25">
                  <c:v>0.10963627448510814</c:v>
                </c:pt>
                <c:pt idx="26">
                  <c:v>5.4300997989242122E-2</c:v>
                </c:pt>
                <c:pt idx="27">
                  <c:v>7.3889019150821592E-2</c:v>
                </c:pt>
                <c:pt idx="28">
                  <c:v>9.7700127303301673E-2</c:v>
                </c:pt>
                <c:pt idx="29">
                  <c:v>0.1105272392083492</c:v>
                </c:pt>
                <c:pt idx="30">
                  <c:v>0.13019881420916218</c:v>
                </c:pt>
                <c:pt idx="31">
                  <c:v>0.15042275277258305</c:v>
                </c:pt>
                <c:pt idx="32">
                  <c:v>0.11800743028381656</c:v>
                </c:pt>
                <c:pt idx="33">
                  <c:v>-0.57881890494452681</c:v>
                </c:pt>
                <c:pt idx="34">
                  <c:v>-1.6756389526047439</c:v>
                </c:pt>
                <c:pt idx="35">
                  <c:v>-0.55854134152003077</c:v>
                </c:pt>
                <c:pt idx="36">
                  <c:v>-0.28566888808536894</c:v>
                </c:pt>
                <c:pt idx="37">
                  <c:v>-0.27987751783910098</c:v>
                </c:pt>
                <c:pt idx="38">
                  <c:v>-0.12116187518998553</c:v>
                </c:pt>
                <c:pt idx="39">
                  <c:v>-0.18931414264840243</c:v>
                </c:pt>
                <c:pt idx="40">
                  <c:v>-0.30248347751733434</c:v>
                </c:pt>
                <c:pt idx="41">
                  <c:v>-0.14451328057009094</c:v>
                </c:pt>
                <c:pt idx="42">
                  <c:v>-4.0879929291678274E-2</c:v>
                </c:pt>
                <c:pt idx="43">
                  <c:v>0.12984564050345318</c:v>
                </c:pt>
                <c:pt idx="44">
                  <c:v>0.21420797033977212</c:v>
                </c:pt>
                <c:pt idx="45">
                  <c:v>0.22824289573926088</c:v>
                </c:pt>
                <c:pt idx="46">
                  <c:v>1.9598132158434534E-2</c:v>
                </c:pt>
                <c:pt idx="47">
                  <c:v>7.8375600504220766E-3</c:v>
                </c:pt>
                <c:pt idx="48">
                  <c:v>8.0466841012221124E-2</c:v>
                </c:pt>
                <c:pt idx="49">
                  <c:v>0.16987138407926133</c:v>
                </c:pt>
                <c:pt idx="50">
                  <c:v>0.20691784613128256</c:v>
                </c:pt>
                <c:pt idx="51">
                  <c:v>0.21783950799966478</c:v>
                </c:pt>
                <c:pt idx="52">
                  <c:v>-7.6654139100082827E-2</c:v>
                </c:pt>
                <c:pt idx="53">
                  <c:v>-0.64800131730572663</c:v>
                </c:pt>
                <c:pt idx="54">
                  <c:v>-9.3279574676708193E-2</c:v>
                </c:pt>
                <c:pt idx="55">
                  <c:v>0.11361737966524464</c:v>
                </c:pt>
                <c:pt idx="56">
                  <c:v>0.19811858054288287</c:v>
                </c:pt>
                <c:pt idx="57">
                  <c:v>0.1573655305375368</c:v>
                </c:pt>
                <c:pt idx="58">
                  <c:v>0.19025076397438917</c:v>
                </c:pt>
                <c:pt idx="59">
                  <c:v>0.24876161577259753</c:v>
                </c:pt>
                <c:pt idx="60">
                  <c:v>0.25524159751720454</c:v>
                </c:pt>
                <c:pt idx="61">
                  <c:v>0.27639522490631585</c:v>
                </c:pt>
                <c:pt idx="62">
                  <c:v>5.2158014217140544E-2</c:v>
                </c:pt>
                <c:pt idx="63">
                  <c:v>8.2632243460180194E-3</c:v>
                </c:pt>
                <c:pt idx="64">
                  <c:v>0.21490874330297882</c:v>
                </c:pt>
                <c:pt idx="65">
                  <c:v>0.32105556185717687</c:v>
                </c:pt>
                <c:pt idx="66">
                  <c:v>0.35253544586880869</c:v>
                </c:pt>
                <c:pt idx="67">
                  <c:v>0.37417230938950419</c:v>
                </c:pt>
                <c:pt idx="68">
                  <c:v>0.39164856199445347</c:v>
                </c:pt>
                <c:pt idx="69">
                  <c:v>0.40815883060833547</c:v>
                </c:pt>
                <c:pt idx="70">
                  <c:v>0.29087210187494922</c:v>
                </c:pt>
                <c:pt idx="71">
                  <c:v>0.35271264137586955</c:v>
                </c:pt>
                <c:pt idx="72">
                  <c:v>0.40628596007248152</c:v>
                </c:pt>
                <c:pt idx="73">
                  <c:v>0.41112547009462713</c:v>
                </c:pt>
                <c:pt idx="74">
                  <c:v>0.39604302005971714</c:v>
                </c:pt>
                <c:pt idx="75">
                  <c:v>0.42114332239181917</c:v>
                </c:pt>
                <c:pt idx="76">
                  <c:v>0.43485205934147747</c:v>
                </c:pt>
                <c:pt idx="77">
                  <c:v>0.459416467279121</c:v>
                </c:pt>
                <c:pt idx="78">
                  <c:v>0.39763283428695079</c:v>
                </c:pt>
                <c:pt idx="79">
                  <c:v>0.33290408575916963</c:v>
                </c:pt>
                <c:pt idx="80">
                  <c:v>0.40861552214001978</c:v>
                </c:pt>
                <c:pt idx="81">
                  <c:v>0.45046259215515794</c:v>
                </c:pt>
                <c:pt idx="82">
                  <c:v>0.42676204755844038</c:v>
                </c:pt>
                <c:pt idx="83">
                  <c:v>0.44553834208033399</c:v>
                </c:pt>
                <c:pt idx="84">
                  <c:v>0.47948226111510428</c:v>
                </c:pt>
                <c:pt idx="85">
                  <c:v>0.4879123758838963</c:v>
                </c:pt>
                <c:pt idx="86">
                  <c:v>0.53680904811967567</c:v>
                </c:pt>
                <c:pt idx="87">
                  <c:v>0.53258225532249914</c:v>
                </c:pt>
                <c:pt idx="88">
                  <c:v>0.52954088163328761</c:v>
                </c:pt>
                <c:pt idx="89">
                  <c:v>0.54154465586015144</c:v>
                </c:pt>
                <c:pt idx="90">
                  <c:v>0.54049102500575907</c:v>
                </c:pt>
                <c:pt idx="91">
                  <c:v>0.55555177902720265</c:v>
                </c:pt>
                <c:pt idx="92">
                  <c:v>0.52385110502283916</c:v>
                </c:pt>
                <c:pt idx="93">
                  <c:v>0.51789638504774138</c:v>
                </c:pt>
                <c:pt idx="94">
                  <c:v>0.55800444977483632</c:v>
                </c:pt>
                <c:pt idx="95">
                  <c:v>0.61294843123330167</c:v>
                </c:pt>
                <c:pt idx="96">
                  <c:v>0.62918984356412944</c:v>
                </c:pt>
                <c:pt idx="97">
                  <c:v>0.61703373215992541</c:v>
                </c:pt>
                <c:pt idx="98">
                  <c:v>0.63823454249552158</c:v>
                </c:pt>
                <c:pt idx="99">
                  <c:v>0.62327089828388882</c:v>
                </c:pt>
                <c:pt idx="100">
                  <c:v>0.59399917153862991</c:v>
                </c:pt>
                <c:pt idx="101">
                  <c:v>0.57341596207597167</c:v>
                </c:pt>
                <c:pt idx="102">
                  <c:v>0.56272688212127497</c:v>
                </c:pt>
                <c:pt idx="103">
                  <c:v>0.56007937922384388</c:v>
                </c:pt>
                <c:pt idx="104">
                  <c:v>0.57083172421037276</c:v>
                </c:pt>
                <c:pt idx="105">
                  <c:v>0.58571221233423065</c:v>
                </c:pt>
                <c:pt idx="106">
                  <c:v>0.61307320945729959</c:v>
                </c:pt>
                <c:pt idx="107">
                  <c:v>0.65637624721437238</c:v>
                </c:pt>
                <c:pt idx="108">
                  <c:v>0.66151238359791176</c:v>
                </c:pt>
                <c:pt idx="109">
                  <c:v>0.63194252123762484</c:v>
                </c:pt>
                <c:pt idx="110">
                  <c:v>0.57225428000210488</c:v>
                </c:pt>
                <c:pt idx="111">
                  <c:v>0.41308893442217987</c:v>
                </c:pt>
                <c:pt idx="112">
                  <c:v>0.36996661766419547</c:v>
                </c:pt>
                <c:pt idx="113">
                  <c:v>-0.1022851502153449</c:v>
                </c:pt>
                <c:pt idx="114">
                  <c:v>-0.40493502871221476</c:v>
                </c:pt>
                <c:pt idx="115">
                  <c:v>1.590860810698283E-2</c:v>
                </c:pt>
                <c:pt idx="116">
                  <c:v>0.30149635383899953</c:v>
                </c:pt>
                <c:pt idx="117">
                  <c:v>0.43465911447328143</c:v>
                </c:pt>
                <c:pt idx="118">
                  <c:v>0.27249562568535091</c:v>
                </c:pt>
                <c:pt idx="119">
                  <c:v>0.22249405596835786</c:v>
                </c:pt>
                <c:pt idx="120">
                  <c:v>0.45199015695916855</c:v>
                </c:pt>
                <c:pt idx="121">
                  <c:v>0.58975345106494614</c:v>
                </c:pt>
                <c:pt idx="122">
                  <c:v>0.66599938515246004</c:v>
                </c:pt>
                <c:pt idx="123">
                  <c:v>0.63529086058218975</c:v>
                </c:pt>
                <c:pt idx="124">
                  <c:v>0.60888915376009223</c:v>
                </c:pt>
                <c:pt idx="125">
                  <c:v>0.43897443674004655</c:v>
                </c:pt>
                <c:pt idx="126">
                  <c:v>0.65713723981351202</c:v>
                </c:pt>
                <c:pt idx="127">
                  <c:v>0.83636255950640004</c:v>
                </c:pt>
                <c:pt idx="128">
                  <c:v>0.88212528016723568</c:v>
                </c:pt>
                <c:pt idx="129">
                  <c:v>0.94887184913167966</c:v>
                </c:pt>
                <c:pt idx="130">
                  <c:v>1.0651675219710648</c:v>
                </c:pt>
                <c:pt idx="131">
                  <c:v>1.1334627519411369</c:v>
                </c:pt>
                <c:pt idx="132">
                  <c:v>0.47878247291199427</c:v>
                </c:pt>
                <c:pt idx="133">
                  <c:v>0.33858941305012558</c:v>
                </c:pt>
                <c:pt idx="134">
                  <c:v>0.92691522740068377</c:v>
                </c:pt>
                <c:pt idx="135">
                  <c:v>1.1575472439550525</c:v>
                </c:pt>
                <c:pt idx="136">
                  <c:v>1.1937497917364692</c:v>
                </c:pt>
                <c:pt idx="137">
                  <c:v>1.2939769873492071</c:v>
                </c:pt>
                <c:pt idx="138">
                  <c:v>1.4224783710929021</c:v>
                </c:pt>
                <c:pt idx="139">
                  <c:v>1.5369920019214525</c:v>
                </c:pt>
                <c:pt idx="140">
                  <c:v>1.573794247228929</c:v>
                </c:pt>
                <c:pt idx="141">
                  <c:v>0.88522909685490569</c:v>
                </c:pt>
                <c:pt idx="142">
                  <c:v>0.2058195306099716</c:v>
                </c:pt>
                <c:pt idx="143">
                  <c:v>1.1427400688682157</c:v>
                </c:pt>
                <c:pt idx="144">
                  <c:v>1.5160289126952982</c:v>
                </c:pt>
                <c:pt idx="145">
                  <c:v>1.6811228816111532</c:v>
                </c:pt>
                <c:pt idx="146">
                  <c:v>1.7561408366069835</c:v>
                </c:pt>
                <c:pt idx="147">
                  <c:v>1.8115954257583509</c:v>
                </c:pt>
                <c:pt idx="148">
                  <c:v>1.9325247512146877</c:v>
                </c:pt>
                <c:pt idx="149">
                  <c:v>2.0443685217062435</c:v>
                </c:pt>
                <c:pt idx="150">
                  <c:v>2.0925419383889019</c:v>
                </c:pt>
                <c:pt idx="151">
                  <c:v>2.1142640882347732</c:v>
                </c:pt>
                <c:pt idx="152">
                  <c:v>2.1478848841271279</c:v>
                </c:pt>
                <c:pt idx="153">
                  <c:v>2.0765108757863744</c:v>
                </c:pt>
                <c:pt idx="154">
                  <c:v>2.1222969163938723</c:v>
                </c:pt>
                <c:pt idx="155">
                  <c:v>2.0575636360693363</c:v>
                </c:pt>
                <c:pt idx="156">
                  <c:v>2.1316593718466166</c:v>
                </c:pt>
                <c:pt idx="157">
                  <c:v>2.2001005774498186</c:v>
                </c:pt>
                <c:pt idx="158">
                  <c:v>2.2753899231265917</c:v>
                </c:pt>
                <c:pt idx="159">
                  <c:v>2.3247688941780318</c:v>
                </c:pt>
                <c:pt idx="160">
                  <c:v>2.4200132432074444</c:v>
                </c:pt>
                <c:pt idx="161">
                  <c:v>2.4801395631658596</c:v>
                </c:pt>
                <c:pt idx="162">
                  <c:v>2.5375178969999475</c:v>
                </c:pt>
                <c:pt idx="163">
                  <c:v>2.5984313936330157</c:v>
                </c:pt>
                <c:pt idx="164">
                  <c:v>2.6459484779072948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CE-4C9C-85B8-D12B5FCA3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08741896"/>
        <c:axId val="2144033320"/>
      </c:lineChart>
      <c:catAx>
        <c:axId val="-2108741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Verdana"/>
                <a:cs typeface="Verdana"/>
              </a:defRPr>
            </a:pPr>
            <a:endParaRPr lang="en-US"/>
          </a:p>
        </c:txPr>
        <c:crossAx val="2144033320"/>
        <c:crossesAt val="0"/>
        <c:auto val="1"/>
        <c:lblAlgn val="ctr"/>
        <c:lblOffset val="100"/>
        <c:tickLblSkip val="25"/>
        <c:tickMarkSkip val="25"/>
        <c:noMultiLvlLbl val="0"/>
      </c:catAx>
      <c:valAx>
        <c:axId val="2144033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 lIns="0" anchor="b" anchorCtr="0">
                <a:noAutofit/>
              </a:bodyPr>
              <a:lstStyle/>
              <a:p>
                <a:pPr>
                  <a:defRPr sz="1200">
                    <a:latin typeface="Verdana"/>
                    <a:cs typeface="Verdana"/>
                  </a:defRPr>
                </a:pPr>
                <a:r>
                  <a:rPr lang="en-US" sz="1200">
                    <a:latin typeface="Verdana"/>
                    <a:cs typeface="Verdana"/>
                  </a:rPr>
                  <a:t>Watts per Square Meter</a:t>
                </a:r>
              </a:p>
            </c:rich>
          </c:tx>
          <c:overlay val="0"/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Verdana"/>
                <a:cs typeface="Verdana"/>
              </a:defRPr>
            </a:pPr>
            <a:endParaRPr lang="en-US"/>
          </a:p>
        </c:txPr>
        <c:crossAx val="-210874189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08288476672581"/>
          <c:y val="0.10401797663486199"/>
          <c:w val="0.30279633548638801"/>
          <c:h val="0.2500108599282889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73316694356593E-2"/>
          <c:y val="3.6183869494749103E-2"/>
          <c:w val="0.89478209570329204"/>
          <c:h val="0.86211171254330698"/>
        </c:manualLayout>
      </c:layout>
      <c:lineChart>
        <c:grouping val="standard"/>
        <c:varyColors val="0"/>
        <c:ser>
          <c:idx val="1"/>
          <c:order val="0"/>
          <c:tx>
            <c:strRef>
              <c:f>'Figure 1-3 Data'!$H$4</c:f>
              <c:strCache>
                <c:ptCount val="1"/>
                <c:pt idx="0">
                  <c:v>HADCRUT 4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numRef>
              <c:f>'Figure 1-3 Data'!$A$5:$A$170</c:f>
              <c:numCache>
                <c:formatCode>General</c:formatCode>
                <c:ptCount val="166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</c:numCache>
            </c:numRef>
          </c:cat>
          <c:val>
            <c:numRef>
              <c:f>'Figure 1-3 Data'!$H$5:$H$170</c:f>
              <c:numCache>
                <c:formatCode>General</c:formatCode>
                <c:ptCount val="166"/>
                <c:pt idx="0">
                  <c:v>-0.375</c:v>
                </c:pt>
                <c:pt idx="1">
                  <c:v>-0.223</c:v>
                </c:pt>
                <c:pt idx="2">
                  <c:v>-0.224</c:v>
                </c:pt>
                <c:pt idx="3">
                  <c:v>-0.27100000000000002</c:v>
                </c:pt>
                <c:pt idx="4">
                  <c:v>-0.246</c:v>
                </c:pt>
                <c:pt idx="5">
                  <c:v>-0.27100000000000002</c:v>
                </c:pt>
                <c:pt idx="6">
                  <c:v>-0.35199999999999998</c:v>
                </c:pt>
                <c:pt idx="7">
                  <c:v>-0.46</c:v>
                </c:pt>
                <c:pt idx="8">
                  <c:v>-0.46600000000000003</c:v>
                </c:pt>
                <c:pt idx="9">
                  <c:v>-0.28599999999999998</c:v>
                </c:pt>
                <c:pt idx="10">
                  <c:v>-0.34599999999999997</c:v>
                </c:pt>
                <c:pt idx="11">
                  <c:v>-0.40899999999999997</c:v>
                </c:pt>
                <c:pt idx="12">
                  <c:v>-0.52200000000000002</c:v>
                </c:pt>
                <c:pt idx="13">
                  <c:v>-0.27600000000000002</c:v>
                </c:pt>
                <c:pt idx="14">
                  <c:v>-0.49</c:v>
                </c:pt>
                <c:pt idx="15">
                  <c:v>-0.27</c:v>
                </c:pt>
                <c:pt idx="16">
                  <c:v>-0.245</c:v>
                </c:pt>
                <c:pt idx="17">
                  <c:v>-0.314</c:v>
                </c:pt>
                <c:pt idx="18">
                  <c:v>-0.23100000000000001</c:v>
                </c:pt>
                <c:pt idx="19">
                  <c:v>-0.26200000000000001</c:v>
                </c:pt>
                <c:pt idx="20">
                  <c:v>-0.27500000000000002</c:v>
                </c:pt>
                <c:pt idx="21">
                  <c:v>-0.33300000000000002</c:v>
                </c:pt>
                <c:pt idx="22">
                  <c:v>-0.22700000000000001</c:v>
                </c:pt>
                <c:pt idx="23">
                  <c:v>-0.30299999999999999</c:v>
                </c:pt>
                <c:pt idx="24">
                  <c:v>-0.374</c:v>
                </c:pt>
                <c:pt idx="25">
                  <c:v>-0.39700000000000002</c:v>
                </c:pt>
                <c:pt idx="26">
                  <c:v>-0.38</c:v>
                </c:pt>
                <c:pt idx="27">
                  <c:v>-7.5999999999999998E-2</c:v>
                </c:pt>
                <c:pt idx="28">
                  <c:v>3.5000000000000003E-2</c:v>
                </c:pt>
                <c:pt idx="29">
                  <c:v>-0.23200000000000001</c:v>
                </c:pt>
                <c:pt idx="30">
                  <c:v>-0.22900000000000001</c:v>
                </c:pt>
                <c:pt idx="31">
                  <c:v>-0.20599999999999999</c:v>
                </c:pt>
                <c:pt idx="32">
                  <c:v>-0.215</c:v>
                </c:pt>
                <c:pt idx="33">
                  <c:v>-0.29499999999999998</c:v>
                </c:pt>
                <c:pt idx="34">
                  <c:v>-0.40799999999999997</c:v>
                </c:pt>
                <c:pt idx="35">
                  <c:v>-0.39100000000000001</c:v>
                </c:pt>
                <c:pt idx="36">
                  <c:v>-0.36899999999999999</c:v>
                </c:pt>
                <c:pt idx="37">
                  <c:v>-0.41899999999999998</c:v>
                </c:pt>
                <c:pt idx="38">
                  <c:v>-0.312</c:v>
                </c:pt>
                <c:pt idx="39">
                  <c:v>-0.17299999999999999</c:v>
                </c:pt>
                <c:pt idx="40">
                  <c:v>-0.41899999999999998</c:v>
                </c:pt>
                <c:pt idx="41">
                  <c:v>-0.33800000000000002</c:v>
                </c:pt>
                <c:pt idx="42">
                  <c:v>-0.45700000000000002</c:v>
                </c:pt>
                <c:pt idx="43">
                  <c:v>-0.47399999999999998</c:v>
                </c:pt>
                <c:pt idx="44">
                  <c:v>-0.40600000000000003</c:v>
                </c:pt>
                <c:pt idx="45">
                  <c:v>-0.39300000000000002</c:v>
                </c:pt>
                <c:pt idx="46">
                  <c:v>-0.189</c:v>
                </c:pt>
                <c:pt idx="47">
                  <c:v>-0.21099999999999999</c:v>
                </c:pt>
                <c:pt idx="48">
                  <c:v>-0.41599999999999998</c:v>
                </c:pt>
                <c:pt idx="49">
                  <c:v>-0.29099999999999998</c:v>
                </c:pt>
                <c:pt idx="50">
                  <c:v>-0.2</c:v>
                </c:pt>
                <c:pt idx="51">
                  <c:v>-0.26500000000000001</c:v>
                </c:pt>
                <c:pt idx="52">
                  <c:v>-0.40699999999999997</c:v>
                </c:pt>
                <c:pt idx="53">
                  <c:v>-0.48499999999999999</c:v>
                </c:pt>
                <c:pt idx="54">
                  <c:v>-0.52600000000000002</c:v>
                </c:pt>
                <c:pt idx="55">
                  <c:v>-0.38200000000000001</c:v>
                </c:pt>
                <c:pt idx="56">
                  <c:v>-0.28799999999999998</c:v>
                </c:pt>
                <c:pt idx="57">
                  <c:v>-0.47</c:v>
                </c:pt>
                <c:pt idx="58">
                  <c:v>-0.51600000000000001</c:v>
                </c:pt>
                <c:pt idx="59">
                  <c:v>-0.53</c:v>
                </c:pt>
                <c:pt idx="60">
                  <c:v>-0.49399999999999999</c:v>
                </c:pt>
                <c:pt idx="61">
                  <c:v>-0.54700000000000004</c:v>
                </c:pt>
                <c:pt idx="62">
                  <c:v>-0.44</c:v>
                </c:pt>
                <c:pt idx="63">
                  <c:v>-0.42799999999999999</c:v>
                </c:pt>
                <c:pt idx="64">
                  <c:v>-0.248</c:v>
                </c:pt>
                <c:pt idx="65">
                  <c:v>-0.151</c:v>
                </c:pt>
                <c:pt idx="66">
                  <c:v>-0.38800000000000001</c:v>
                </c:pt>
                <c:pt idx="67">
                  <c:v>-0.46700000000000003</c:v>
                </c:pt>
                <c:pt idx="68">
                  <c:v>-0.33500000000000002</c:v>
                </c:pt>
                <c:pt idx="69">
                  <c:v>-0.27500000000000002</c:v>
                </c:pt>
                <c:pt idx="70">
                  <c:v>-0.246</c:v>
                </c:pt>
                <c:pt idx="71">
                  <c:v>-0.187</c:v>
                </c:pt>
                <c:pt idx="72">
                  <c:v>-0.30199999999999999</c:v>
                </c:pt>
                <c:pt idx="73">
                  <c:v>-0.27200000000000002</c:v>
                </c:pt>
                <c:pt idx="74">
                  <c:v>-0.29299999999999998</c:v>
                </c:pt>
                <c:pt idx="75">
                  <c:v>-0.21299999999999999</c:v>
                </c:pt>
                <c:pt idx="76">
                  <c:v>-0.106</c:v>
                </c:pt>
                <c:pt idx="77">
                  <c:v>-0.21</c:v>
                </c:pt>
                <c:pt idx="78">
                  <c:v>-0.20799999999999999</c:v>
                </c:pt>
                <c:pt idx="79">
                  <c:v>-0.35</c:v>
                </c:pt>
                <c:pt idx="80">
                  <c:v>-0.13600000000000001</c:v>
                </c:pt>
                <c:pt idx="81">
                  <c:v>-8.3000000000000004E-2</c:v>
                </c:pt>
                <c:pt idx="82">
                  <c:v>-0.13400000000000001</c:v>
                </c:pt>
                <c:pt idx="83">
                  <c:v>-0.26900000000000002</c:v>
                </c:pt>
                <c:pt idx="84">
                  <c:v>-0.126</c:v>
                </c:pt>
                <c:pt idx="85">
                  <c:v>-0.17299999999999999</c:v>
                </c:pt>
                <c:pt idx="86">
                  <c:v>-0.14099999999999999</c:v>
                </c:pt>
                <c:pt idx="87">
                  <c:v>-2.4E-2</c:v>
                </c:pt>
                <c:pt idx="88">
                  <c:v>-3.0000000000000001E-3</c:v>
                </c:pt>
                <c:pt idx="89">
                  <c:v>-4.7E-2</c:v>
                </c:pt>
                <c:pt idx="90">
                  <c:v>0.02</c:v>
                </c:pt>
                <c:pt idx="91">
                  <c:v>2.1000000000000001E-2</c:v>
                </c:pt>
                <c:pt idx="92">
                  <c:v>-2.3E-2</c:v>
                </c:pt>
                <c:pt idx="93">
                  <c:v>1E-3</c:v>
                </c:pt>
                <c:pt idx="94">
                  <c:v>0.152</c:v>
                </c:pt>
                <c:pt idx="95">
                  <c:v>0.03</c:v>
                </c:pt>
                <c:pt idx="96">
                  <c:v>-7.0000000000000007E-2</c:v>
                </c:pt>
                <c:pt idx="97">
                  <c:v>-0.04</c:v>
                </c:pt>
                <c:pt idx="98">
                  <c:v>-3.6999999999999998E-2</c:v>
                </c:pt>
                <c:pt idx="99">
                  <c:v>-7.0999999999999994E-2</c:v>
                </c:pt>
                <c:pt idx="100">
                  <c:v>-0.17199999999999999</c:v>
                </c:pt>
                <c:pt idx="101">
                  <c:v>-5.1999999999999998E-2</c:v>
                </c:pt>
                <c:pt idx="102">
                  <c:v>0.03</c:v>
                </c:pt>
                <c:pt idx="103">
                  <c:v>9.7000000000000003E-2</c:v>
                </c:pt>
                <c:pt idx="104">
                  <c:v>-0.13200000000000001</c:v>
                </c:pt>
                <c:pt idx="105">
                  <c:v>-0.19</c:v>
                </c:pt>
                <c:pt idx="106">
                  <c:v>-0.26500000000000001</c:v>
                </c:pt>
                <c:pt idx="107">
                  <c:v>-5.0000000000000001E-3</c:v>
                </c:pt>
                <c:pt idx="108">
                  <c:v>4.5999999999999999E-2</c:v>
                </c:pt>
                <c:pt idx="109">
                  <c:v>1.6E-2</c:v>
                </c:pt>
                <c:pt idx="110">
                  <c:v>-4.9000000000000002E-2</c:v>
                </c:pt>
                <c:pt idx="111">
                  <c:v>3.9E-2</c:v>
                </c:pt>
                <c:pt idx="112">
                  <c:v>1.6E-2</c:v>
                </c:pt>
                <c:pt idx="113">
                  <c:v>4.8000000000000001E-2</c:v>
                </c:pt>
                <c:pt idx="114">
                  <c:v>-0.222</c:v>
                </c:pt>
                <c:pt idx="115">
                  <c:v>-0.14099999999999999</c:v>
                </c:pt>
                <c:pt idx="116">
                  <c:v>-7.0000000000000007E-2</c:v>
                </c:pt>
                <c:pt idx="117">
                  <c:v>-7.5999999999999998E-2</c:v>
                </c:pt>
                <c:pt idx="118">
                  <c:v>-0.113</c:v>
                </c:pt>
                <c:pt idx="119">
                  <c:v>0.03</c:v>
                </c:pt>
                <c:pt idx="120">
                  <c:v>-2.7E-2</c:v>
                </c:pt>
                <c:pt idx="121">
                  <c:v>-0.186</c:v>
                </c:pt>
                <c:pt idx="122">
                  <c:v>-6.8000000000000005E-2</c:v>
                </c:pt>
                <c:pt idx="123">
                  <c:v>6.4000000000000001E-2</c:v>
                </c:pt>
                <c:pt idx="124">
                  <c:v>-0.21199999999999999</c:v>
                </c:pt>
                <c:pt idx="125">
                  <c:v>-0.14599999999999999</c:v>
                </c:pt>
                <c:pt idx="126">
                  <c:v>-0.24</c:v>
                </c:pt>
                <c:pt idx="127">
                  <c:v>4.4999999999999998E-2</c:v>
                </c:pt>
                <c:pt idx="128">
                  <c:v>-6.3E-2</c:v>
                </c:pt>
                <c:pt idx="129">
                  <c:v>5.6000000000000001E-2</c:v>
                </c:pt>
                <c:pt idx="130">
                  <c:v>9.1999999999999998E-2</c:v>
                </c:pt>
                <c:pt idx="131">
                  <c:v>0.14000000000000001</c:v>
                </c:pt>
                <c:pt idx="132">
                  <c:v>1.2E-2</c:v>
                </c:pt>
                <c:pt idx="133">
                  <c:v>0.193</c:v>
                </c:pt>
                <c:pt idx="134">
                  <c:v>-1.2999999999999999E-2</c:v>
                </c:pt>
                <c:pt idx="135">
                  <c:v>-2.9000000000000001E-2</c:v>
                </c:pt>
                <c:pt idx="136">
                  <c:v>4.5999999999999999E-2</c:v>
                </c:pt>
                <c:pt idx="137">
                  <c:v>0.191</c:v>
                </c:pt>
                <c:pt idx="138">
                  <c:v>0.20100000000000001</c:v>
                </c:pt>
                <c:pt idx="139">
                  <c:v>0.121</c:v>
                </c:pt>
                <c:pt idx="140">
                  <c:v>0.29699999999999999</c:v>
                </c:pt>
                <c:pt idx="141">
                  <c:v>0.254</c:v>
                </c:pt>
                <c:pt idx="142">
                  <c:v>0.105</c:v>
                </c:pt>
                <c:pt idx="143">
                  <c:v>0.14499999999999999</c:v>
                </c:pt>
                <c:pt idx="144">
                  <c:v>0.20599999999999999</c:v>
                </c:pt>
                <c:pt idx="145">
                  <c:v>0.32100000000000001</c:v>
                </c:pt>
                <c:pt idx="146">
                  <c:v>0.182</c:v>
                </c:pt>
                <c:pt idx="147">
                  <c:v>0.38900000000000001</c:v>
                </c:pt>
                <c:pt idx="148">
                  <c:v>0.53600000000000003</c:v>
                </c:pt>
                <c:pt idx="149">
                  <c:v>0.307</c:v>
                </c:pt>
                <c:pt idx="150">
                  <c:v>0.29499999999999998</c:v>
                </c:pt>
                <c:pt idx="151">
                  <c:v>0.44</c:v>
                </c:pt>
                <c:pt idx="152">
                  <c:v>0.496</c:v>
                </c:pt>
                <c:pt idx="153">
                  <c:v>0.50900000000000001</c:v>
                </c:pt>
                <c:pt idx="154">
                  <c:v>0.45</c:v>
                </c:pt>
                <c:pt idx="155">
                  <c:v>0.54400000000000004</c:v>
                </c:pt>
                <c:pt idx="156">
                  <c:v>0.505</c:v>
                </c:pt>
                <c:pt idx="157">
                  <c:v>0.49299999999999999</c:v>
                </c:pt>
                <c:pt idx="158">
                  <c:v>0.39500000000000002</c:v>
                </c:pt>
                <c:pt idx="159">
                  <c:v>0.50600000000000001</c:v>
                </c:pt>
                <c:pt idx="160">
                  <c:v>0.55900000000000005</c:v>
                </c:pt>
                <c:pt idx="161">
                  <c:v>0.42199999999999999</c:v>
                </c:pt>
                <c:pt idx="162">
                  <c:v>0.47</c:v>
                </c:pt>
                <c:pt idx="163">
                  <c:v>0.499</c:v>
                </c:pt>
                <c:pt idx="164">
                  <c:v>0.56699999999999995</c:v>
                </c:pt>
                <c:pt idx="165">
                  <c:v>0.746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E0-4D26-ADD2-ACCD569A4E66}"/>
            </c:ext>
          </c:extLst>
        </c:ser>
        <c:ser>
          <c:idx val="2"/>
          <c:order val="1"/>
          <c:tx>
            <c:strRef>
              <c:f>'Figure 1-3 Data'!$J$4</c:f>
              <c:strCache>
                <c:ptCount val="1"/>
                <c:pt idx="0">
                  <c:v>Berkeley Earth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1-3 Data'!$A$5:$A$170</c:f>
              <c:numCache>
                <c:formatCode>General</c:formatCode>
                <c:ptCount val="166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</c:numCache>
            </c:numRef>
          </c:cat>
          <c:val>
            <c:numRef>
              <c:f>'Figure 1-3 Data'!$J$5:$J$170</c:f>
              <c:numCache>
                <c:formatCode>General</c:formatCode>
                <c:ptCount val="166"/>
                <c:pt idx="0">
                  <c:v>-0.46300000000000002</c:v>
                </c:pt>
                <c:pt idx="1">
                  <c:v>-0.35399999999999998</c:v>
                </c:pt>
                <c:pt idx="2">
                  <c:v>-0.33500000000000002</c:v>
                </c:pt>
                <c:pt idx="3">
                  <c:v>-0.377</c:v>
                </c:pt>
                <c:pt idx="4">
                  <c:v>-0.33600000000000002</c:v>
                </c:pt>
                <c:pt idx="5">
                  <c:v>-0.317</c:v>
                </c:pt>
                <c:pt idx="6">
                  <c:v>-0.44</c:v>
                </c:pt>
                <c:pt idx="7">
                  <c:v>-0.56799999999999995</c:v>
                </c:pt>
                <c:pt idx="8">
                  <c:v>-0.43</c:v>
                </c:pt>
                <c:pt idx="9">
                  <c:v>-0.38200000000000001</c:v>
                </c:pt>
                <c:pt idx="10">
                  <c:v>-0.433</c:v>
                </c:pt>
                <c:pt idx="11">
                  <c:v>-0.55000000000000004</c:v>
                </c:pt>
                <c:pt idx="12">
                  <c:v>-0.61</c:v>
                </c:pt>
                <c:pt idx="13">
                  <c:v>-0.41</c:v>
                </c:pt>
                <c:pt idx="14">
                  <c:v>-0.42</c:v>
                </c:pt>
                <c:pt idx="15">
                  <c:v>-0.33</c:v>
                </c:pt>
                <c:pt idx="16">
                  <c:v>-0.27200000000000002</c:v>
                </c:pt>
                <c:pt idx="17">
                  <c:v>-0.253</c:v>
                </c:pt>
                <c:pt idx="18">
                  <c:v>-0.25</c:v>
                </c:pt>
                <c:pt idx="19">
                  <c:v>-0.26600000000000001</c:v>
                </c:pt>
                <c:pt idx="20">
                  <c:v>-0.32200000000000001</c:v>
                </c:pt>
                <c:pt idx="21">
                  <c:v>-0.33800000000000002</c:v>
                </c:pt>
                <c:pt idx="22">
                  <c:v>-0.309</c:v>
                </c:pt>
                <c:pt idx="23">
                  <c:v>-0.28199999999999997</c:v>
                </c:pt>
                <c:pt idx="24">
                  <c:v>-0.35099999999999998</c:v>
                </c:pt>
                <c:pt idx="25">
                  <c:v>-0.41099999999999998</c:v>
                </c:pt>
                <c:pt idx="26">
                  <c:v>-0.41599999999999998</c:v>
                </c:pt>
                <c:pt idx="27">
                  <c:v>-2.7E-2</c:v>
                </c:pt>
                <c:pt idx="28">
                  <c:v>6.3E-2</c:v>
                </c:pt>
                <c:pt idx="29">
                  <c:v>-0.27400000000000002</c:v>
                </c:pt>
                <c:pt idx="30">
                  <c:v>-0.32200000000000001</c:v>
                </c:pt>
                <c:pt idx="31">
                  <c:v>-0.24099999999999999</c:v>
                </c:pt>
                <c:pt idx="32">
                  <c:v>-0.29499999999999998</c:v>
                </c:pt>
                <c:pt idx="33">
                  <c:v>-0.36499999999999999</c:v>
                </c:pt>
                <c:pt idx="34">
                  <c:v>-0.52300000000000002</c:v>
                </c:pt>
                <c:pt idx="35">
                  <c:v>-0.501</c:v>
                </c:pt>
                <c:pt idx="36">
                  <c:v>-0.52100000000000002</c:v>
                </c:pt>
                <c:pt idx="37">
                  <c:v>-0.54500000000000004</c:v>
                </c:pt>
                <c:pt idx="38">
                  <c:v>-0.35599999999999998</c:v>
                </c:pt>
                <c:pt idx="39">
                  <c:v>-0.22700000000000001</c:v>
                </c:pt>
                <c:pt idx="40">
                  <c:v>-0.5</c:v>
                </c:pt>
                <c:pt idx="41">
                  <c:v>-0.40200000000000002</c:v>
                </c:pt>
                <c:pt idx="42">
                  <c:v>-0.44</c:v>
                </c:pt>
                <c:pt idx="43">
                  <c:v>-0.42</c:v>
                </c:pt>
                <c:pt idx="44">
                  <c:v>-0.41099999999999998</c:v>
                </c:pt>
                <c:pt idx="45">
                  <c:v>-0.35599999999999998</c:v>
                </c:pt>
                <c:pt idx="46">
                  <c:v>-0.247</c:v>
                </c:pt>
                <c:pt idx="47">
                  <c:v>-0.25</c:v>
                </c:pt>
                <c:pt idx="48">
                  <c:v>-0.44600000000000001</c:v>
                </c:pt>
                <c:pt idx="49">
                  <c:v>-0.27300000000000002</c:v>
                </c:pt>
                <c:pt idx="50">
                  <c:v>-0.16900000000000001</c:v>
                </c:pt>
                <c:pt idx="51">
                  <c:v>-0.23799999999999999</c:v>
                </c:pt>
                <c:pt idx="52">
                  <c:v>-0.37</c:v>
                </c:pt>
                <c:pt idx="53">
                  <c:v>-0.48299999999999998</c:v>
                </c:pt>
                <c:pt idx="54">
                  <c:v>-0.51600000000000001</c:v>
                </c:pt>
                <c:pt idx="55">
                  <c:v>-0.37</c:v>
                </c:pt>
                <c:pt idx="56">
                  <c:v>-0.28699999999999998</c:v>
                </c:pt>
                <c:pt idx="57">
                  <c:v>-0.45600000000000002</c:v>
                </c:pt>
                <c:pt idx="58">
                  <c:v>-0.47299999999999998</c:v>
                </c:pt>
                <c:pt idx="59">
                  <c:v>-0.53500000000000003</c:v>
                </c:pt>
                <c:pt idx="60">
                  <c:v>-0.51400000000000001</c:v>
                </c:pt>
                <c:pt idx="61">
                  <c:v>-0.53100000000000003</c:v>
                </c:pt>
                <c:pt idx="62">
                  <c:v>-0.45200000000000001</c:v>
                </c:pt>
                <c:pt idx="63">
                  <c:v>-0.41399999999999998</c:v>
                </c:pt>
                <c:pt idx="64">
                  <c:v>-0.24</c:v>
                </c:pt>
                <c:pt idx="65">
                  <c:v>-0.17399999999999999</c:v>
                </c:pt>
                <c:pt idx="66">
                  <c:v>-0.41699999999999998</c:v>
                </c:pt>
                <c:pt idx="67">
                  <c:v>-0.52700000000000002</c:v>
                </c:pt>
                <c:pt idx="68">
                  <c:v>-0.375</c:v>
                </c:pt>
                <c:pt idx="69">
                  <c:v>-0.29599999999999999</c:v>
                </c:pt>
                <c:pt idx="70">
                  <c:v>-0.27800000000000002</c:v>
                </c:pt>
                <c:pt idx="71">
                  <c:v>-0.20399999999999999</c:v>
                </c:pt>
                <c:pt idx="72">
                  <c:v>-0.29099999999999998</c:v>
                </c:pt>
                <c:pt idx="73">
                  <c:v>-0.27300000000000002</c:v>
                </c:pt>
                <c:pt idx="74">
                  <c:v>-0.26400000000000001</c:v>
                </c:pt>
                <c:pt idx="75">
                  <c:v>-0.221</c:v>
                </c:pt>
                <c:pt idx="76">
                  <c:v>-7.3999999999999996E-2</c:v>
                </c:pt>
                <c:pt idx="77">
                  <c:v>-0.187</c:v>
                </c:pt>
                <c:pt idx="78">
                  <c:v>-0.16800000000000001</c:v>
                </c:pt>
                <c:pt idx="79">
                  <c:v>-0.35599999999999998</c:v>
                </c:pt>
                <c:pt idx="80">
                  <c:v>-0.128</c:v>
                </c:pt>
                <c:pt idx="81">
                  <c:v>-7.6999999999999999E-2</c:v>
                </c:pt>
                <c:pt idx="82">
                  <c:v>-0.115</c:v>
                </c:pt>
                <c:pt idx="83">
                  <c:v>-0.3</c:v>
                </c:pt>
                <c:pt idx="84">
                  <c:v>-0.161</c:v>
                </c:pt>
                <c:pt idx="85">
                  <c:v>-0.20100000000000001</c:v>
                </c:pt>
                <c:pt idx="86">
                  <c:v>-0.14699999999999999</c:v>
                </c:pt>
                <c:pt idx="87">
                  <c:v>0.02</c:v>
                </c:pt>
                <c:pt idx="88">
                  <c:v>1.9E-2</c:v>
                </c:pt>
                <c:pt idx="89">
                  <c:v>-8.9999999999999993E-3</c:v>
                </c:pt>
                <c:pt idx="90">
                  <c:v>8.8999999999999996E-2</c:v>
                </c:pt>
                <c:pt idx="91">
                  <c:v>6.8000000000000005E-2</c:v>
                </c:pt>
                <c:pt idx="92">
                  <c:v>2.9000000000000001E-2</c:v>
                </c:pt>
                <c:pt idx="93">
                  <c:v>6.9000000000000006E-2</c:v>
                </c:pt>
                <c:pt idx="94">
                  <c:v>0.16</c:v>
                </c:pt>
                <c:pt idx="95">
                  <c:v>3.1E-2</c:v>
                </c:pt>
                <c:pt idx="96">
                  <c:v>-4.2999999999999997E-2</c:v>
                </c:pt>
                <c:pt idx="97">
                  <c:v>5.2999999999999999E-2</c:v>
                </c:pt>
                <c:pt idx="98">
                  <c:v>-5.6000000000000001E-2</c:v>
                </c:pt>
                <c:pt idx="99">
                  <c:v>-0.08</c:v>
                </c:pt>
                <c:pt idx="100">
                  <c:v>-0.159</c:v>
                </c:pt>
                <c:pt idx="101">
                  <c:v>1.4E-2</c:v>
                </c:pt>
                <c:pt idx="102">
                  <c:v>7.8E-2</c:v>
                </c:pt>
                <c:pt idx="103">
                  <c:v>0.13900000000000001</c:v>
                </c:pt>
                <c:pt idx="104">
                  <c:v>-5.1999999999999998E-2</c:v>
                </c:pt>
                <c:pt idx="105">
                  <c:v>-0.108</c:v>
                </c:pt>
                <c:pt idx="106">
                  <c:v>-0.17699999999999999</c:v>
                </c:pt>
                <c:pt idx="107">
                  <c:v>6.9000000000000006E-2</c:v>
                </c:pt>
                <c:pt idx="108">
                  <c:v>7.0000000000000007E-2</c:v>
                </c:pt>
                <c:pt idx="109">
                  <c:v>4.2999999999999997E-2</c:v>
                </c:pt>
                <c:pt idx="110">
                  <c:v>2E-3</c:v>
                </c:pt>
                <c:pt idx="111">
                  <c:v>7.8E-2</c:v>
                </c:pt>
                <c:pt idx="112">
                  <c:v>3.2000000000000001E-2</c:v>
                </c:pt>
                <c:pt idx="113">
                  <c:v>7.0999999999999994E-2</c:v>
                </c:pt>
                <c:pt idx="114">
                  <c:v>-0.19600000000000001</c:v>
                </c:pt>
                <c:pt idx="115">
                  <c:v>-0.10299999999999999</c:v>
                </c:pt>
                <c:pt idx="116">
                  <c:v>-3.3000000000000002E-2</c:v>
                </c:pt>
                <c:pt idx="117">
                  <c:v>8.9999999999999993E-3</c:v>
                </c:pt>
                <c:pt idx="118">
                  <c:v>-5.3999999999999999E-2</c:v>
                </c:pt>
                <c:pt idx="119">
                  <c:v>8.8999999999999996E-2</c:v>
                </c:pt>
                <c:pt idx="120">
                  <c:v>1.9E-2</c:v>
                </c:pt>
                <c:pt idx="121">
                  <c:v>-0.10299999999999999</c:v>
                </c:pt>
                <c:pt idx="122">
                  <c:v>-1.2E-2</c:v>
                </c:pt>
                <c:pt idx="123">
                  <c:v>9.5000000000000001E-2</c:v>
                </c:pt>
                <c:pt idx="124">
                  <c:v>-0.125</c:v>
                </c:pt>
                <c:pt idx="125">
                  <c:v>-6.9000000000000006E-2</c:v>
                </c:pt>
                <c:pt idx="126">
                  <c:v>-0.17499999999999999</c:v>
                </c:pt>
                <c:pt idx="127">
                  <c:v>0.11799999999999999</c:v>
                </c:pt>
                <c:pt idx="128">
                  <c:v>-5.0000000000000001E-3</c:v>
                </c:pt>
                <c:pt idx="129">
                  <c:v>8.3000000000000004E-2</c:v>
                </c:pt>
                <c:pt idx="130">
                  <c:v>0.20499999999999999</c:v>
                </c:pt>
                <c:pt idx="131">
                  <c:v>0.251</c:v>
                </c:pt>
                <c:pt idx="132">
                  <c:v>3.1E-2</c:v>
                </c:pt>
                <c:pt idx="133">
                  <c:v>0.223</c:v>
                </c:pt>
                <c:pt idx="134">
                  <c:v>5.8999999999999997E-2</c:v>
                </c:pt>
                <c:pt idx="135">
                  <c:v>4.2000000000000003E-2</c:v>
                </c:pt>
                <c:pt idx="136">
                  <c:v>0.09</c:v>
                </c:pt>
                <c:pt idx="137">
                  <c:v>0.22800000000000001</c:v>
                </c:pt>
                <c:pt idx="138">
                  <c:v>0.27800000000000002</c:v>
                </c:pt>
                <c:pt idx="139">
                  <c:v>0.156</c:v>
                </c:pt>
                <c:pt idx="140">
                  <c:v>0.34599999999999997</c:v>
                </c:pt>
                <c:pt idx="141">
                  <c:v>0.32800000000000001</c:v>
                </c:pt>
                <c:pt idx="142">
                  <c:v>0.15</c:v>
                </c:pt>
                <c:pt idx="143">
                  <c:v>0.18</c:v>
                </c:pt>
                <c:pt idx="144">
                  <c:v>0.23400000000000001</c:v>
                </c:pt>
                <c:pt idx="145">
                  <c:v>0.38200000000000001</c:v>
                </c:pt>
                <c:pt idx="146">
                  <c:v>0.28100000000000003</c:v>
                </c:pt>
                <c:pt idx="147">
                  <c:v>0.42399999999999999</c:v>
                </c:pt>
                <c:pt idx="148">
                  <c:v>0.57399999999999995</c:v>
                </c:pt>
                <c:pt idx="149">
                  <c:v>0.34200000000000003</c:v>
                </c:pt>
                <c:pt idx="150">
                  <c:v>0.35599999999999998</c:v>
                </c:pt>
                <c:pt idx="151">
                  <c:v>0.499</c:v>
                </c:pt>
                <c:pt idx="152">
                  <c:v>0.57899999999999996</c:v>
                </c:pt>
                <c:pt idx="153">
                  <c:v>0.56599999999999995</c:v>
                </c:pt>
                <c:pt idx="154">
                  <c:v>0.46800000000000003</c:v>
                </c:pt>
                <c:pt idx="155">
                  <c:v>0.64900000000000002</c:v>
                </c:pt>
                <c:pt idx="156">
                  <c:v>0.59799999999999998</c:v>
                </c:pt>
                <c:pt idx="157">
                  <c:v>0.60199999999999998</c:v>
                </c:pt>
                <c:pt idx="158">
                  <c:v>0.46600000000000003</c:v>
                </c:pt>
                <c:pt idx="159">
                  <c:v>0.58399999999999996</c:v>
                </c:pt>
                <c:pt idx="160">
                  <c:v>0.65</c:v>
                </c:pt>
                <c:pt idx="161">
                  <c:v>0.53400000000000003</c:v>
                </c:pt>
                <c:pt idx="162">
                  <c:v>0.56299999999999994</c:v>
                </c:pt>
                <c:pt idx="163">
                  <c:v>0.58399999999999996</c:v>
                </c:pt>
                <c:pt idx="164">
                  <c:v>0.65</c:v>
                </c:pt>
                <c:pt idx="165">
                  <c:v>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E0-4D26-ADD2-ACCD569A4E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7386648"/>
        <c:axId val="-2113215816"/>
      </c:lineChart>
      <c:catAx>
        <c:axId val="-2127386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Verdana"/>
                <a:cs typeface="Verdana"/>
              </a:defRPr>
            </a:pPr>
            <a:endParaRPr lang="en-US"/>
          </a:p>
        </c:txPr>
        <c:crossAx val="-2113215816"/>
        <c:crossesAt val="0"/>
        <c:auto val="1"/>
        <c:lblAlgn val="ctr"/>
        <c:lblOffset val="100"/>
        <c:tickLblSkip val="25"/>
        <c:tickMarkSkip val="25"/>
        <c:noMultiLvlLbl val="0"/>
      </c:catAx>
      <c:valAx>
        <c:axId val="-2113215816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 lIns="0" anchor="b" anchorCtr="0">
                <a:noAutofit/>
              </a:bodyPr>
              <a:lstStyle/>
              <a:p>
                <a:pPr>
                  <a:defRPr sz="1200">
                    <a:latin typeface="Verdana"/>
                    <a:cs typeface="Verdana"/>
                  </a:defRPr>
                </a:pPr>
                <a:r>
                  <a:rPr lang="en-US" sz="1200" baseline="0">
                    <a:latin typeface="Verdana"/>
                    <a:cs typeface="Verdana"/>
                  </a:rPr>
                  <a:t>  Celsius</a:t>
                </a:r>
                <a:endParaRPr lang="en-US" sz="1200">
                  <a:latin typeface="Verdana"/>
                  <a:cs typeface="Verdana"/>
                </a:endParaRPr>
              </a:p>
            </c:rich>
          </c:tx>
          <c:layout>
            <c:manualLayout>
              <c:xMode val="edge"/>
              <c:yMode val="edge"/>
              <c:x val="1.3780760257415901E-3"/>
              <c:y val="0.44480104215800498"/>
            </c:manualLayout>
          </c:layout>
          <c:overlay val="0"/>
        </c:title>
        <c:numFmt formatCode="0.0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Verdana"/>
                <a:cs typeface="Verdana"/>
              </a:defRPr>
            </a:pPr>
            <a:endParaRPr lang="en-US"/>
          </a:p>
        </c:txPr>
        <c:crossAx val="-2127386648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08288476672581"/>
          <c:y val="0.10401797663486199"/>
          <c:w val="0.16678026763670001"/>
          <c:h val="0.15248637298904899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73316694356593E-2"/>
          <c:y val="3.6183869494749103E-2"/>
          <c:w val="0.89760764916832003"/>
          <c:h val="0.86437309285067299"/>
        </c:manualLayout>
      </c:layout>
      <c:lineChart>
        <c:grouping val="standard"/>
        <c:varyColors val="0"/>
        <c:ser>
          <c:idx val="6"/>
          <c:order val="0"/>
          <c:tx>
            <c:strRef>
              <c:f>'Figure 1-3 Data'!$O$4</c:f>
              <c:strCache>
                <c:ptCount val="1"/>
                <c:pt idx="0">
                  <c:v>Cheng et al. (2017) OHC 0-2000m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  <a:effectLst/>
          </c:spPr>
          <c:marker>
            <c:symbol val="none"/>
          </c:marker>
          <c:cat>
            <c:numRef>
              <c:f>'Figure 1-3 Data'!$A$5:$A$170</c:f>
              <c:numCache>
                <c:formatCode>General</c:formatCode>
                <c:ptCount val="166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</c:numCache>
            </c:numRef>
          </c:cat>
          <c:val>
            <c:numRef>
              <c:f>'Figure 1-3 Data'!$O$5:$O$171</c:f>
              <c:numCache>
                <c:formatCode>General</c:formatCode>
                <c:ptCount val="167"/>
                <c:pt idx="90">
                  <c:v>0</c:v>
                </c:pt>
                <c:pt idx="91">
                  <c:v>0.375</c:v>
                </c:pt>
                <c:pt idx="92">
                  <c:v>3.0919999999999996</c:v>
                </c:pt>
                <c:pt idx="93">
                  <c:v>4.4389999999999992</c:v>
                </c:pt>
                <c:pt idx="94">
                  <c:v>4.3759999999999994</c:v>
                </c:pt>
                <c:pt idx="95">
                  <c:v>4.4089999999999989</c:v>
                </c:pt>
                <c:pt idx="96">
                  <c:v>3.4979999999999984</c:v>
                </c:pt>
                <c:pt idx="97">
                  <c:v>4.8310000000000004</c:v>
                </c:pt>
                <c:pt idx="98">
                  <c:v>4.900999999999998</c:v>
                </c:pt>
                <c:pt idx="99">
                  <c:v>3.452</c:v>
                </c:pt>
                <c:pt idx="100">
                  <c:v>0.81500000000000128</c:v>
                </c:pt>
                <c:pt idx="101">
                  <c:v>3.4439999999999982</c:v>
                </c:pt>
                <c:pt idx="102">
                  <c:v>3.0299999999999985</c:v>
                </c:pt>
                <c:pt idx="103">
                  <c:v>4.4300000000000006</c:v>
                </c:pt>
                <c:pt idx="104">
                  <c:v>7.8410000000000002</c:v>
                </c:pt>
                <c:pt idx="105">
                  <c:v>4.8369999999999997</c:v>
                </c:pt>
                <c:pt idx="106">
                  <c:v>5.6530000000000005</c:v>
                </c:pt>
                <c:pt idx="107">
                  <c:v>5.073999999999999</c:v>
                </c:pt>
                <c:pt idx="108">
                  <c:v>10.77</c:v>
                </c:pt>
                <c:pt idx="109">
                  <c:v>7.9939999999999989</c:v>
                </c:pt>
                <c:pt idx="110">
                  <c:v>9.4519999999999982</c:v>
                </c:pt>
                <c:pt idx="111">
                  <c:v>11.078999999999997</c:v>
                </c:pt>
                <c:pt idx="112">
                  <c:v>13.09</c:v>
                </c:pt>
                <c:pt idx="113">
                  <c:v>12.206</c:v>
                </c:pt>
                <c:pt idx="114">
                  <c:v>8.8789999999999978</c:v>
                </c:pt>
                <c:pt idx="115">
                  <c:v>9.4570000000000007</c:v>
                </c:pt>
                <c:pt idx="116">
                  <c:v>10.599</c:v>
                </c:pt>
                <c:pt idx="117">
                  <c:v>10.481000000000002</c:v>
                </c:pt>
                <c:pt idx="118">
                  <c:v>8.7579999999999991</c:v>
                </c:pt>
                <c:pt idx="119">
                  <c:v>8.6679999999999993</c:v>
                </c:pt>
                <c:pt idx="120">
                  <c:v>8.0069999999999997</c:v>
                </c:pt>
                <c:pt idx="121">
                  <c:v>10.024999999999999</c:v>
                </c:pt>
                <c:pt idx="122">
                  <c:v>9.9710000000000001</c:v>
                </c:pt>
                <c:pt idx="123">
                  <c:v>11.167000000000002</c:v>
                </c:pt>
                <c:pt idx="124">
                  <c:v>13.589</c:v>
                </c:pt>
                <c:pt idx="125">
                  <c:v>13.825999999999999</c:v>
                </c:pt>
                <c:pt idx="126">
                  <c:v>13.500999999999999</c:v>
                </c:pt>
                <c:pt idx="127">
                  <c:v>14.085999999999999</c:v>
                </c:pt>
                <c:pt idx="128">
                  <c:v>14.726999999999999</c:v>
                </c:pt>
                <c:pt idx="129">
                  <c:v>12.988</c:v>
                </c:pt>
                <c:pt idx="130">
                  <c:v>14.27</c:v>
                </c:pt>
                <c:pt idx="131">
                  <c:v>13.661000000000001</c:v>
                </c:pt>
                <c:pt idx="132">
                  <c:v>12.346999999999998</c:v>
                </c:pt>
                <c:pt idx="133">
                  <c:v>11.471999999999998</c:v>
                </c:pt>
                <c:pt idx="134">
                  <c:v>10.954000000000001</c:v>
                </c:pt>
                <c:pt idx="135">
                  <c:v>13.212999999999997</c:v>
                </c:pt>
                <c:pt idx="136">
                  <c:v>16.533999999999999</c:v>
                </c:pt>
                <c:pt idx="137">
                  <c:v>16.143000000000001</c:v>
                </c:pt>
                <c:pt idx="138">
                  <c:v>15.213000000000001</c:v>
                </c:pt>
                <c:pt idx="139">
                  <c:v>16.193999999999999</c:v>
                </c:pt>
                <c:pt idx="140">
                  <c:v>15.738</c:v>
                </c:pt>
                <c:pt idx="141">
                  <c:v>18.599999999999998</c:v>
                </c:pt>
                <c:pt idx="142">
                  <c:v>18.43</c:v>
                </c:pt>
                <c:pt idx="143">
                  <c:v>19.187999999999999</c:v>
                </c:pt>
                <c:pt idx="144">
                  <c:v>20.782</c:v>
                </c:pt>
                <c:pt idx="145">
                  <c:v>19.344000000000001</c:v>
                </c:pt>
                <c:pt idx="146">
                  <c:v>21.869</c:v>
                </c:pt>
                <c:pt idx="147">
                  <c:v>22.204000000000001</c:v>
                </c:pt>
                <c:pt idx="148">
                  <c:v>23.670999999999999</c:v>
                </c:pt>
                <c:pt idx="149">
                  <c:v>24.891999999999999</c:v>
                </c:pt>
                <c:pt idx="150">
                  <c:v>24.292999999999999</c:v>
                </c:pt>
                <c:pt idx="151">
                  <c:v>25.552</c:v>
                </c:pt>
                <c:pt idx="152">
                  <c:v>28.363</c:v>
                </c:pt>
                <c:pt idx="153">
                  <c:v>30.437999999999999</c:v>
                </c:pt>
                <c:pt idx="154">
                  <c:v>30.506999999999998</c:v>
                </c:pt>
                <c:pt idx="155">
                  <c:v>31.301000000000002</c:v>
                </c:pt>
                <c:pt idx="156">
                  <c:v>33.816999999999993</c:v>
                </c:pt>
                <c:pt idx="157">
                  <c:v>32.551000000000002</c:v>
                </c:pt>
                <c:pt idx="158">
                  <c:v>33.843999999999994</c:v>
                </c:pt>
                <c:pt idx="159">
                  <c:v>35.134999999999991</c:v>
                </c:pt>
                <c:pt idx="160">
                  <c:v>34.995000000000005</c:v>
                </c:pt>
                <c:pt idx="161">
                  <c:v>35.831999999999994</c:v>
                </c:pt>
                <c:pt idx="162">
                  <c:v>37.417000000000002</c:v>
                </c:pt>
                <c:pt idx="163">
                  <c:v>38.445999999999998</c:v>
                </c:pt>
                <c:pt idx="164">
                  <c:v>39.183999999999997</c:v>
                </c:pt>
                <c:pt idx="165">
                  <c:v>40.426000000000002</c:v>
                </c:pt>
                <c:pt idx="166">
                  <c:v>39.834000000000003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24E-4058-B226-060B9E8F91C7}"/>
            </c:ext>
          </c:extLst>
        </c:ser>
        <c:ser>
          <c:idx val="5"/>
          <c:order val="1"/>
          <c:tx>
            <c:strRef>
              <c:f>'Figure 1-3 Data'!$M$4</c:f>
              <c:strCache>
                <c:ptCount val="1"/>
                <c:pt idx="0">
                  <c:v>Cheng et al. (2017) OHC 0-700m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  <a:effectLst/>
          </c:spPr>
          <c:marker>
            <c:symbol val="none"/>
          </c:marker>
          <c:cat>
            <c:numRef>
              <c:f>'Figure 1-3 Data'!$A$5:$A$170</c:f>
              <c:numCache>
                <c:formatCode>General</c:formatCode>
                <c:ptCount val="166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</c:numCache>
            </c:numRef>
          </c:cat>
          <c:val>
            <c:numRef>
              <c:f>'Figure 1-3 Data'!$M$5:$M$171</c:f>
              <c:numCache>
                <c:formatCode>General</c:formatCode>
                <c:ptCount val="167"/>
                <c:pt idx="90">
                  <c:v>0</c:v>
                </c:pt>
                <c:pt idx="91">
                  <c:v>0.23799999999999955</c:v>
                </c:pt>
                <c:pt idx="92">
                  <c:v>2.1879999999999997</c:v>
                </c:pt>
                <c:pt idx="93">
                  <c:v>3.1829999999999981</c:v>
                </c:pt>
                <c:pt idx="94">
                  <c:v>3.3499999999999996</c:v>
                </c:pt>
                <c:pt idx="95">
                  <c:v>3.4999999999999996</c:v>
                </c:pt>
                <c:pt idx="96">
                  <c:v>2.7299999999999978</c:v>
                </c:pt>
                <c:pt idx="97">
                  <c:v>3.8960000000000004</c:v>
                </c:pt>
                <c:pt idx="98">
                  <c:v>2.9019999999999984</c:v>
                </c:pt>
                <c:pt idx="99">
                  <c:v>1.831999999999999</c:v>
                </c:pt>
                <c:pt idx="100">
                  <c:v>0.5210000000000008</c:v>
                </c:pt>
                <c:pt idx="101">
                  <c:v>3.8359999999999981</c:v>
                </c:pt>
                <c:pt idx="102">
                  <c:v>3.0549999999999979</c:v>
                </c:pt>
                <c:pt idx="103">
                  <c:v>4.0349999999999993</c:v>
                </c:pt>
                <c:pt idx="104">
                  <c:v>7.1599999999999993</c:v>
                </c:pt>
                <c:pt idx="105">
                  <c:v>3.6249999999999996</c:v>
                </c:pt>
                <c:pt idx="106">
                  <c:v>4.4649999999999999</c:v>
                </c:pt>
                <c:pt idx="107">
                  <c:v>4.4799999999999978</c:v>
                </c:pt>
                <c:pt idx="108">
                  <c:v>9.0309999999999988</c:v>
                </c:pt>
                <c:pt idx="109">
                  <c:v>6.1829999999999981</c:v>
                </c:pt>
                <c:pt idx="110">
                  <c:v>7.0259999999999989</c:v>
                </c:pt>
                <c:pt idx="111">
                  <c:v>7.0079999999999982</c:v>
                </c:pt>
                <c:pt idx="112">
                  <c:v>9.7039999999999988</c:v>
                </c:pt>
                <c:pt idx="113">
                  <c:v>9.125</c:v>
                </c:pt>
                <c:pt idx="114">
                  <c:v>5.8199999999999985</c:v>
                </c:pt>
                <c:pt idx="115">
                  <c:v>5.9289999999999985</c:v>
                </c:pt>
                <c:pt idx="116">
                  <c:v>6.7590000000000003</c:v>
                </c:pt>
                <c:pt idx="117">
                  <c:v>6.6710000000000003</c:v>
                </c:pt>
                <c:pt idx="118">
                  <c:v>6.0229999999999988</c:v>
                </c:pt>
                <c:pt idx="119">
                  <c:v>6.1219999999999999</c:v>
                </c:pt>
                <c:pt idx="120">
                  <c:v>5.4219999999999997</c:v>
                </c:pt>
                <c:pt idx="121">
                  <c:v>7.8039999999999985</c:v>
                </c:pt>
                <c:pt idx="122">
                  <c:v>7.3629999999999995</c:v>
                </c:pt>
                <c:pt idx="123">
                  <c:v>7.165</c:v>
                </c:pt>
                <c:pt idx="124">
                  <c:v>8.7370000000000001</c:v>
                </c:pt>
                <c:pt idx="125">
                  <c:v>9.2449999999999974</c:v>
                </c:pt>
                <c:pt idx="126">
                  <c:v>9.4689999999999994</c:v>
                </c:pt>
                <c:pt idx="127">
                  <c:v>10.282999999999998</c:v>
                </c:pt>
                <c:pt idx="128">
                  <c:v>10.938999999999998</c:v>
                </c:pt>
                <c:pt idx="129">
                  <c:v>9.7129999999999992</c:v>
                </c:pt>
                <c:pt idx="130">
                  <c:v>10.474</c:v>
                </c:pt>
                <c:pt idx="131">
                  <c:v>10.224</c:v>
                </c:pt>
                <c:pt idx="132">
                  <c:v>9.5299999999999976</c:v>
                </c:pt>
                <c:pt idx="133">
                  <c:v>8.8669999999999973</c:v>
                </c:pt>
                <c:pt idx="134">
                  <c:v>8.4689999999999994</c:v>
                </c:pt>
                <c:pt idx="135">
                  <c:v>10.178999999999998</c:v>
                </c:pt>
                <c:pt idx="136">
                  <c:v>11.741</c:v>
                </c:pt>
                <c:pt idx="137">
                  <c:v>11.210999999999999</c:v>
                </c:pt>
                <c:pt idx="138">
                  <c:v>11.097</c:v>
                </c:pt>
                <c:pt idx="139">
                  <c:v>11.259999999999998</c:v>
                </c:pt>
                <c:pt idx="140">
                  <c:v>11.163999999999998</c:v>
                </c:pt>
                <c:pt idx="141">
                  <c:v>14.647999999999998</c:v>
                </c:pt>
                <c:pt idx="142">
                  <c:v>13.477</c:v>
                </c:pt>
                <c:pt idx="143">
                  <c:v>13.709</c:v>
                </c:pt>
                <c:pt idx="144">
                  <c:v>14.680999999999999</c:v>
                </c:pt>
                <c:pt idx="145">
                  <c:v>13.337</c:v>
                </c:pt>
                <c:pt idx="146">
                  <c:v>15.544999999999998</c:v>
                </c:pt>
                <c:pt idx="147">
                  <c:v>15.510999999999999</c:v>
                </c:pt>
                <c:pt idx="148">
                  <c:v>16.454000000000001</c:v>
                </c:pt>
                <c:pt idx="149">
                  <c:v>17.079000000000001</c:v>
                </c:pt>
                <c:pt idx="150">
                  <c:v>16.626999999999999</c:v>
                </c:pt>
                <c:pt idx="151">
                  <c:v>17.576999999999998</c:v>
                </c:pt>
                <c:pt idx="152">
                  <c:v>19.951000000000001</c:v>
                </c:pt>
                <c:pt idx="153">
                  <c:v>21.722999999999999</c:v>
                </c:pt>
                <c:pt idx="154">
                  <c:v>21.920999999999999</c:v>
                </c:pt>
                <c:pt idx="155">
                  <c:v>22.4</c:v>
                </c:pt>
                <c:pt idx="156">
                  <c:v>23.911999999999999</c:v>
                </c:pt>
                <c:pt idx="157">
                  <c:v>22.86</c:v>
                </c:pt>
                <c:pt idx="158">
                  <c:v>23.756999999999998</c:v>
                </c:pt>
                <c:pt idx="159">
                  <c:v>24.823</c:v>
                </c:pt>
                <c:pt idx="160">
                  <c:v>24.515999999999998</c:v>
                </c:pt>
                <c:pt idx="161">
                  <c:v>25.251999999999995</c:v>
                </c:pt>
                <c:pt idx="162">
                  <c:v>26.155000000000001</c:v>
                </c:pt>
                <c:pt idx="163">
                  <c:v>26.914999999999999</c:v>
                </c:pt>
                <c:pt idx="164">
                  <c:v>26.914999999999999</c:v>
                </c:pt>
                <c:pt idx="165">
                  <c:v>28.024000000000001</c:v>
                </c:pt>
                <c:pt idx="166">
                  <c:v>27.497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24E-4058-B226-060B9E8F91C7}"/>
            </c:ext>
          </c:extLst>
        </c:ser>
        <c:ser>
          <c:idx val="0"/>
          <c:order val="2"/>
          <c:tx>
            <c:strRef>
              <c:f>'Figure 1-3 Data'!$G$4</c:f>
              <c:strCache>
                <c:ptCount val="1"/>
                <c:pt idx="0">
                  <c:v>Marvel et al. (2016)</c:v>
                </c:pt>
              </c:strCache>
            </c:strRef>
          </c:tx>
          <c:spPr>
            <a:ln w="25400">
              <a:solidFill>
                <a:srgbClr val="3366FF"/>
              </a:solidFill>
            </a:ln>
          </c:spPr>
          <c:marker>
            <c:symbol val="none"/>
          </c:marker>
          <c:cat>
            <c:numRef>
              <c:f>'Figure 1-3 Data'!$A$5:$A$170</c:f>
              <c:numCache>
                <c:formatCode>General</c:formatCode>
                <c:ptCount val="166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</c:numCache>
            </c:numRef>
          </c:cat>
          <c:val>
            <c:numRef>
              <c:f>'Figure 1-3 Data'!$G$5:$G$170</c:f>
              <c:numCache>
                <c:formatCode>General</c:formatCode>
                <c:ptCount val="166"/>
                <c:pt idx="0">
                  <c:v>-13.920468870734105</c:v>
                </c:pt>
                <c:pt idx="1">
                  <c:v>-13.807278079558902</c:v>
                </c:pt>
                <c:pt idx="2">
                  <c:v>-13.696117958134053</c:v>
                </c:pt>
                <c:pt idx="3">
                  <c:v>-13.4594149852756</c:v>
                </c:pt>
                <c:pt idx="4">
                  <c:v>-13.260008892905702</c:v>
                </c:pt>
                <c:pt idx="5">
                  <c:v>-13.15542487052392</c:v>
                </c:pt>
                <c:pt idx="6">
                  <c:v>-13.331205666173069</c:v>
                </c:pt>
                <c:pt idx="7">
                  <c:v>-14.126110066038574</c:v>
                </c:pt>
                <c:pt idx="8">
                  <c:v>-14.537346048834561</c:v>
                </c:pt>
                <c:pt idx="9">
                  <c:v>-14.491698745513567</c:v>
                </c:pt>
                <c:pt idx="10">
                  <c:v>-14.320335659753397</c:v>
                </c:pt>
                <c:pt idx="11">
                  <c:v>-14.100039760103371</c:v>
                </c:pt>
                <c:pt idx="12">
                  <c:v>-13.958199190257066</c:v>
                </c:pt>
                <c:pt idx="13">
                  <c:v>-13.950914356355611</c:v>
                </c:pt>
                <c:pt idx="14">
                  <c:v>-13.807177574466909</c:v>
                </c:pt>
                <c:pt idx="15">
                  <c:v>-13.727983657384605</c:v>
                </c:pt>
                <c:pt idx="16">
                  <c:v>-13.715112184380772</c:v>
                </c:pt>
                <c:pt idx="17">
                  <c:v>-13.563854957321073</c:v>
                </c:pt>
                <c:pt idx="18">
                  <c:v>-13.447961090945014</c:v>
                </c:pt>
                <c:pt idx="19">
                  <c:v>-13.311224450261015</c:v>
                </c:pt>
                <c:pt idx="20">
                  <c:v>-13.245032159807518</c:v>
                </c:pt>
                <c:pt idx="21">
                  <c:v>-12.988110631896657</c:v>
                </c:pt>
                <c:pt idx="22">
                  <c:v>-12.627549251884126</c:v>
                </c:pt>
                <c:pt idx="23">
                  <c:v>-12.549168590837905</c:v>
                </c:pt>
                <c:pt idx="24">
                  <c:v>-12.325733929516762</c:v>
                </c:pt>
                <c:pt idx="25">
                  <c:v>-12.131934141698977</c:v>
                </c:pt>
                <c:pt idx="26">
                  <c:v>-11.957004534261795</c:v>
                </c:pt>
                <c:pt idx="27">
                  <c:v>-11.833450581680633</c:v>
                </c:pt>
                <c:pt idx="28">
                  <c:v>-11.77219627803078</c:v>
                </c:pt>
                <c:pt idx="29">
                  <c:v>-11.520159686958667</c:v>
                </c:pt>
                <c:pt idx="30">
                  <c:v>-11.156899598256704</c:v>
                </c:pt>
                <c:pt idx="31">
                  <c:v>-10.970900628428101</c:v>
                </c:pt>
                <c:pt idx="32">
                  <c:v>-10.642442328041085</c:v>
                </c:pt>
                <c:pt idx="33">
                  <c:v>-10.803520652543057</c:v>
                </c:pt>
                <c:pt idx="34">
                  <c:v>-12.623517438849348</c:v>
                </c:pt>
                <c:pt idx="35">
                  <c:v>-13.839030176795649</c:v>
                </c:pt>
                <c:pt idx="36">
                  <c:v>-13.761173650015852</c:v>
                </c:pt>
                <c:pt idx="37">
                  <c:v>-13.936575019247243</c:v>
                </c:pt>
                <c:pt idx="38">
                  <c:v>-13.76357149756323</c:v>
                </c:pt>
                <c:pt idx="39">
                  <c:v>-13.748235397056202</c:v>
                </c:pt>
                <c:pt idx="40">
                  <c:v>-13.930895119098</c:v>
                </c:pt>
                <c:pt idx="41">
                  <c:v>-13.929934480579018</c:v>
                </c:pt>
                <c:pt idx="42">
                  <c:v>-13.572800450956681</c:v>
                </c:pt>
                <c:pt idx="43">
                  <c:v>-13.31423758749937</c:v>
                </c:pt>
                <c:pt idx="44">
                  <c:v>-12.992661766398708</c:v>
                </c:pt>
                <c:pt idx="45">
                  <c:v>-12.729327937075166</c:v>
                </c:pt>
                <c:pt idx="46">
                  <c:v>-12.502223895902603</c:v>
                </c:pt>
                <c:pt idx="47">
                  <c:v>-12.499380901402517</c:v>
                </c:pt>
                <c:pt idx="48">
                  <c:v>-12.567273617964762</c:v>
                </c:pt>
                <c:pt idx="49">
                  <c:v>-12.377631086457122</c:v>
                </c:pt>
                <c:pt idx="50">
                  <c:v>-12.178937912703173</c:v>
                </c:pt>
                <c:pt idx="51">
                  <c:v>-12.033544952635829</c:v>
                </c:pt>
                <c:pt idx="52">
                  <c:v>-11.900771079114332</c:v>
                </c:pt>
                <c:pt idx="53">
                  <c:v>-12.474618338434201</c:v>
                </c:pt>
                <c:pt idx="54">
                  <c:v>-12.913173335725343</c:v>
                </c:pt>
                <c:pt idx="55">
                  <c:v>-12.68878406387196</c:v>
                </c:pt>
                <c:pt idx="56">
                  <c:v>-12.544685457546723</c:v>
                </c:pt>
                <c:pt idx="57">
                  <c:v>-12.235805993203083</c:v>
                </c:pt>
                <c:pt idx="58">
                  <c:v>-11.824104180060306</c:v>
                </c:pt>
                <c:pt idx="59">
                  <c:v>-11.545169748595075</c:v>
                </c:pt>
                <c:pt idx="60">
                  <c:v>-11.240440179682359</c:v>
                </c:pt>
                <c:pt idx="61">
                  <c:v>-10.934660423428095</c:v>
                </c:pt>
                <c:pt idx="62">
                  <c:v>-10.777871377856211</c:v>
                </c:pt>
                <c:pt idx="63">
                  <c:v>-10.753014635229857</c:v>
                </c:pt>
                <c:pt idx="64">
                  <c:v>-10.52928742078025</c:v>
                </c:pt>
                <c:pt idx="65">
                  <c:v>-10.147238825079082</c:v>
                </c:pt>
                <c:pt idx="66">
                  <c:v>-9.7067033953685389</c:v>
                </c:pt>
                <c:pt idx="67">
                  <c:v>-9.496950845426845</c:v>
                </c:pt>
                <c:pt idx="68">
                  <c:v>-9.0560615329148106</c:v>
                </c:pt>
                <c:pt idx="69">
                  <c:v>-8.677369848567519</c:v>
                </c:pt>
                <c:pt idx="70">
                  <c:v>-8.4326571625722373</c:v>
                </c:pt>
                <c:pt idx="71">
                  <c:v>-8.1579530761365042</c:v>
                </c:pt>
                <c:pt idx="72">
                  <c:v>-7.845249256809943</c:v>
                </c:pt>
                <c:pt idx="73">
                  <c:v>-7.5137515307448304</c:v>
                </c:pt>
                <c:pt idx="74">
                  <c:v>-7.0789198860699614</c:v>
                </c:pt>
                <c:pt idx="75">
                  <c:v>-6.7129187643708015</c:v>
                </c:pt>
                <c:pt idx="76">
                  <c:v>-6.2383158050452554</c:v>
                </c:pt>
                <c:pt idx="77">
                  <c:v>-5.7548598304996847</c:v>
                </c:pt>
                <c:pt idx="78">
                  <c:v>-5.3311104455727367</c:v>
                </c:pt>
                <c:pt idx="79">
                  <c:v>-4.8622004933607617</c:v>
                </c:pt>
                <c:pt idx="80">
                  <c:v>-4.3950113533859305</c:v>
                </c:pt>
                <c:pt idx="81">
                  <c:v>-3.9305326802074099</c:v>
                </c:pt>
                <c:pt idx="82">
                  <c:v>-3.5584022585158976</c:v>
                </c:pt>
                <c:pt idx="83">
                  <c:v>-3.3159495526586884</c:v>
                </c:pt>
                <c:pt idx="84">
                  <c:v>-3.0604995788426415</c:v>
                </c:pt>
                <c:pt idx="85">
                  <c:v>-2.5618919610727531</c:v>
                </c:pt>
                <c:pt idx="86">
                  <c:v>-1.9788972093547361</c:v>
                </c:pt>
                <c:pt idx="87">
                  <c:v>-1.4607729245614571</c:v>
                </c:pt>
                <c:pt idx="88">
                  <c:v>-1.0268142722413849</c:v>
                </c:pt>
                <c:pt idx="89">
                  <c:v>-0.6241874625661854</c:v>
                </c:pt>
                <c:pt idx="90">
                  <c:v>0</c:v>
                </c:pt>
                <c:pt idx="91">
                  <c:v>0.299742019001215</c:v>
                </c:pt>
                <c:pt idx="92">
                  <c:v>0.6517840263845649</c:v>
                </c:pt>
                <c:pt idx="93">
                  <c:v>0.89940974462856005</c:v>
                </c:pt>
                <c:pt idx="94">
                  <c:v>1.4132519591963515</c:v>
                </c:pt>
                <c:pt idx="95">
                  <c:v>1.8739115337374059</c:v>
                </c:pt>
                <c:pt idx="96">
                  <c:v>2.4114112727583992</c:v>
                </c:pt>
                <c:pt idx="97">
                  <c:v>2.8526048715304801</c:v>
                </c:pt>
                <c:pt idx="98">
                  <c:v>3.2344858534801118</c:v>
                </c:pt>
                <c:pt idx="99">
                  <c:v>3.6568623648530139</c:v>
                </c:pt>
                <c:pt idx="100">
                  <c:v>4.0498598141856776</c:v>
                </c:pt>
                <c:pt idx="101">
                  <c:v>4.6540575694474402</c:v>
                </c:pt>
                <c:pt idx="102">
                  <c:v>5.0993180467695831</c:v>
                </c:pt>
                <c:pt idx="103">
                  <c:v>5.446069690905448</c:v>
                </c:pt>
                <c:pt idx="104">
                  <c:v>6.0431156817482874</c:v>
                </c:pt>
                <c:pt idx="105">
                  <c:v>6.5671212396651821</c:v>
                </c:pt>
                <c:pt idx="106">
                  <c:v>7.1687785106916007</c:v>
                </c:pt>
                <c:pt idx="107">
                  <c:v>7.7497867211670375</c:v>
                </c:pt>
                <c:pt idx="108">
                  <c:v>8.4348858244251907</c:v>
                </c:pt>
                <c:pt idx="109">
                  <c:v>8.9812157909440558</c:v>
                </c:pt>
                <c:pt idx="110">
                  <c:v>9.5575953451300073</c:v>
                </c:pt>
                <c:pt idx="111">
                  <c:v>9.8712713839808632</c:v>
                </c:pt>
                <c:pt idx="112">
                  <c:v>10.136229434444431</c:v>
                </c:pt>
                <c:pt idx="113">
                  <c:v>10.254172720965185</c:v>
                </c:pt>
                <c:pt idx="114">
                  <c:v>9.6495642474273655</c:v>
                </c:pt>
                <c:pt idx="115">
                  <c:v>9.4114614233667275</c:v>
                </c:pt>
                <c:pt idx="116">
                  <c:v>9.8120102490789272</c:v>
                </c:pt>
                <c:pt idx="117">
                  <c:v>10.581532280824382</c:v>
                </c:pt>
                <c:pt idx="118">
                  <c:v>11.161849583898814</c:v>
                </c:pt>
                <c:pt idx="119">
                  <c:v>11.318386867744614</c:v>
                </c:pt>
                <c:pt idx="120">
                  <c:v>11.717167121683055</c:v>
                </c:pt>
                <c:pt idx="121">
                  <c:v>12.425000322328438</c:v>
                </c:pt>
                <c:pt idx="122">
                  <c:v>13.077016107492831</c:v>
                </c:pt>
                <c:pt idx="123">
                  <c:v>13.882104538318544</c:v>
                </c:pt>
                <c:pt idx="124">
                  <c:v>14.613778253464455</c:v>
                </c:pt>
                <c:pt idx="125">
                  <c:v>15.009897631298063</c:v>
                </c:pt>
                <c:pt idx="126">
                  <c:v>15.335635952750081</c:v>
                </c:pt>
                <c:pt idx="127">
                  <c:v>15.980859903792433</c:v>
                </c:pt>
                <c:pt idx="128">
                  <c:v>16.773457792107898</c:v>
                </c:pt>
                <c:pt idx="129">
                  <c:v>17.473984574690242</c:v>
                </c:pt>
                <c:pt idx="130">
                  <c:v>18.38669641958591</c:v>
                </c:pt>
                <c:pt idx="131">
                  <c:v>19.296784247860064</c:v>
                </c:pt>
                <c:pt idx="132">
                  <c:v>19.866760057078523</c:v>
                </c:pt>
                <c:pt idx="133">
                  <c:v>19.374657678220771</c:v>
                </c:pt>
                <c:pt idx="134">
                  <c:v>19.754445976505501</c:v>
                </c:pt>
                <c:pt idx="135">
                  <c:v>20.619810925541252</c:v>
                </c:pt>
                <c:pt idx="136">
                  <c:v>21.471830450623077</c:v>
                </c:pt>
                <c:pt idx="137">
                  <c:v>22.262908249009122</c:v>
                </c:pt>
                <c:pt idx="138">
                  <c:v>23.054652431523152</c:v>
                </c:pt>
                <c:pt idx="139">
                  <c:v>24.287375989232135</c:v>
                </c:pt>
                <c:pt idx="140">
                  <c:v>25.280747466308924</c:v>
                </c:pt>
                <c:pt idx="141">
                  <c:v>25.979733126472489</c:v>
                </c:pt>
                <c:pt idx="142">
                  <c:v>25.025151545581878</c:v>
                </c:pt>
                <c:pt idx="143">
                  <c:v>25.020830213662446</c:v>
                </c:pt>
                <c:pt idx="144">
                  <c:v>26.025681788528665</c:v>
                </c:pt>
                <c:pt idx="145">
                  <c:v>27.001404409732984</c:v>
                </c:pt>
                <c:pt idx="146">
                  <c:v>28.076059147129484</c:v>
                </c:pt>
                <c:pt idx="147">
                  <c:v>29.377547215052868</c:v>
                </c:pt>
                <c:pt idx="148">
                  <c:v>30.488535035552175</c:v>
                </c:pt>
                <c:pt idx="149">
                  <c:v>31.636464899093383</c:v>
                </c:pt>
                <c:pt idx="150">
                  <c:v>32.780174875233186</c:v>
                </c:pt>
                <c:pt idx="151">
                  <c:v>33.991532879554711</c:v>
                </c:pt>
                <c:pt idx="152">
                  <c:v>35.24759684172232</c:v>
                </c:pt>
                <c:pt idx="153">
                  <c:v>36.42480810244971</c:v>
                </c:pt>
                <c:pt idx="154">
                  <c:v>37.556263293395531</c:v>
                </c:pt>
                <c:pt idx="155">
                  <c:v>38.787660052184556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4E-4058-B226-060B9E8F91C7}"/>
            </c:ext>
          </c:extLst>
        </c:ser>
        <c:ser>
          <c:idx val="3"/>
          <c:order val="3"/>
          <c:tx>
            <c:strRef>
              <c:f>'Figure 1-3 Data'!$L$4</c:f>
              <c:strCache>
                <c:ptCount val="1"/>
                <c:pt idx="0">
                  <c:v>Partial Efficacy</c:v>
                </c:pt>
              </c:strCache>
            </c:strRef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cat>
            <c:numRef>
              <c:f>'Figure 1-3 Data'!$A$5:$A$170</c:f>
              <c:numCache>
                <c:formatCode>General</c:formatCode>
                <c:ptCount val="166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</c:numCache>
            </c:numRef>
          </c:cat>
          <c:val>
            <c:numRef>
              <c:f>'Figure 1-3 Data'!$L$5:$L$170</c:f>
              <c:numCache>
                <c:formatCode>General</c:formatCode>
                <c:ptCount val="166"/>
                <c:pt idx="0">
                  <c:v>-15.801992899070001</c:v>
                </c:pt>
                <c:pt idx="1">
                  <c:v>-15.670232802440001</c:v>
                </c:pt>
                <c:pt idx="2">
                  <c:v>-15.54858955421</c:v>
                </c:pt>
                <c:pt idx="3">
                  <c:v>-15.345724633340001</c:v>
                </c:pt>
                <c:pt idx="4">
                  <c:v>-15.22062525906</c:v>
                </c:pt>
                <c:pt idx="5">
                  <c:v>-15.176576032970001</c:v>
                </c:pt>
                <c:pt idx="6">
                  <c:v>-15.546460847910001</c:v>
                </c:pt>
                <c:pt idx="7">
                  <c:v>-16.008341624380002</c:v>
                </c:pt>
                <c:pt idx="8">
                  <c:v>-16.150410834839999</c:v>
                </c:pt>
                <c:pt idx="9">
                  <c:v>-16.067402859689999</c:v>
                </c:pt>
                <c:pt idx="10">
                  <c:v>-15.775382662870001</c:v>
                </c:pt>
                <c:pt idx="11">
                  <c:v>-15.273183474620001</c:v>
                </c:pt>
                <c:pt idx="12">
                  <c:v>-14.840271704620001</c:v>
                </c:pt>
                <c:pt idx="13">
                  <c:v>-14.687760544300001</c:v>
                </c:pt>
                <c:pt idx="14">
                  <c:v>-14.423444948709999</c:v>
                </c:pt>
                <c:pt idx="15">
                  <c:v>-14.27344916501</c:v>
                </c:pt>
                <c:pt idx="16">
                  <c:v>-14.20441487874</c:v>
                </c:pt>
                <c:pt idx="17">
                  <c:v>-14.164813491749999</c:v>
                </c:pt>
                <c:pt idx="18">
                  <c:v>-14.10777760209</c:v>
                </c:pt>
                <c:pt idx="19">
                  <c:v>-14.003106507230001</c:v>
                </c:pt>
                <c:pt idx="20">
                  <c:v>-13.77172817752</c:v>
                </c:pt>
                <c:pt idx="21">
                  <c:v>-13.517036404959999</c:v>
                </c:pt>
                <c:pt idx="22">
                  <c:v>-13.331523304289998</c:v>
                </c:pt>
                <c:pt idx="23">
                  <c:v>-13.237504100270002</c:v>
                </c:pt>
                <c:pt idx="24">
                  <c:v>-13.009898816100002</c:v>
                </c:pt>
                <c:pt idx="25">
                  <c:v>-12.676748861989999</c:v>
                </c:pt>
                <c:pt idx="26">
                  <c:v>-12.407076007680001</c:v>
                </c:pt>
                <c:pt idx="27">
                  <c:v>-12.78412950933</c:v>
                </c:pt>
                <c:pt idx="28">
                  <c:v>-13.28568486044</c:v>
                </c:pt>
                <c:pt idx="29">
                  <c:v>-13.188131988889999</c:v>
                </c:pt>
                <c:pt idx="30">
                  <c:v>-12.981989548440001</c:v>
                </c:pt>
                <c:pt idx="31">
                  <c:v>-12.889470616840001</c:v>
                </c:pt>
                <c:pt idx="32">
                  <c:v>-12.74587747372</c:v>
                </c:pt>
                <c:pt idx="33">
                  <c:v>-13.38947974725</c:v>
                </c:pt>
                <c:pt idx="34">
                  <c:v>-15.189506939370002</c:v>
                </c:pt>
                <c:pt idx="35">
                  <c:v>-15.571651561820001</c:v>
                </c:pt>
                <c:pt idx="36">
                  <c:v>-15.563600993630001</c:v>
                </c:pt>
                <c:pt idx="37">
                  <c:v>-15.50652668955</c:v>
                </c:pt>
                <c:pt idx="38">
                  <c:v>-15.569222595629999</c:v>
                </c:pt>
                <c:pt idx="39">
                  <c:v>-15.943673638020002</c:v>
                </c:pt>
                <c:pt idx="40">
                  <c:v>-15.99382876944</c:v>
                </c:pt>
                <c:pt idx="41">
                  <c:v>-16.007462851789999</c:v>
                </c:pt>
                <c:pt idx="42">
                  <c:v>-15.820362447240001</c:v>
                </c:pt>
                <c:pt idx="43">
                  <c:v>-15.445320365619999</c:v>
                </c:pt>
                <c:pt idx="44">
                  <c:v>-14.975883166020001</c:v>
                </c:pt>
                <c:pt idx="45">
                  <c:v>-14.583203328189999</c:v>
                </c:pt>
                <c:pt idx="46">
                  <c:v>-14.650817841150001</c:v>
                </c:pt>
                <c:pt idx="47">
                  <c:v>-14.728575302509999</c:v>
                </c:pt>
                <c:pt idx="48">
                  <c:v>-14.372955890450001</c:v>
                </c:pt>
                <c:pt idx="49">
                  <c:v>-14.19978855087</c:v>
                </c:pt>
                <c:pt idx="50">
                  <c:v>-14.158067831930001</c:v>
                </c:pt>
                <c:pt idx="51">
                  <c:v>-13.982869805029999</c:v>
                </c:pt>
                <c:pt idx="52">
                  <c:v>-13.963364948180001</c:v>
                </c:pt>
                <c:pt idx="53">
                  <c:v>-14.49320878819</c:v>
                </c:pt>
                <c:pt idx="54">
                  <c:v>-14.24305996443</c:v>
                </c:pt>
                <c:pt idx="55">
                  <c:v>-13.975576139880001</c:v>
                </c:pt>
                <c:pt idx="56">
                  <c:v>-13.74140023607</c:v>
                </c:pt>
                <c:pt idx="57">
                  <c:v>-13.268277905529999</c:v>
                </c:pt>
                <c:pt idx="58">
                  <c:v>-12.72291781593</c:v>
                </c:pt>
                <c:pt idx="59">
                  <c:v>-11.99415504081</c:v>
                </c:pt>
                <c:pt idx="60">
                  <c:v>-11.293238383630001</c:v>
                </c:pt>
                <c:pt idx="61">
                  <c:v>-10.535373652220001</c:v>
                </c:pt>
                <c:pt idx="62">
                  <c:v>-10.206279875789999</c:v>
                </c:pt>
                <c:pt idx="63">
                  <c:v>-10.000063916569999</c:v>
                </c:pt>
                <c:pt idx="64">
                  <c:v>-9.82522920091</c:v>
                </c:pt>
                <c:pt idx="65">
                  <c:v>-9.6261131257399999</c:v>
                </c:pt>
                <c:pt idx="66">
                  <c:v>-8.966026135309999</c:v>
                </c:pt>
                <c:pt idx="67">
                  <c:v>-8.0876421576300004</c:v>
                </c:pt>
                <c:pt idx="68">
                  <c:v>-7.4491622607700005</c:v>
                </c:pt>
                <c:pt idx="69">
                  <c:v>-6.9256895365800002</c:v>
                </c:pt>
                <c:pt idx="70">
                  <c:v>-6.5861823588099995</c:v>
                </c:pt>
                <c:pt idx="71">
                  <c:v>-6.2939630522699996</c:v>
                </c:pt>
                <c:pt idx="72">
                  <c:v>-5.7815720342300008</c:v>
                </c:pt>
                <c:pt idx="73">
                  <c:v>-5.2939806568899996</c:v>
                </c:pt>
                <c:pt idx="74">
                  <c:v>-4.8415995487199996</c:v>
                </c:pt>
                <c:pt idx="75">
                  <c:v>-4.4308164567400006</c:v>
                </c:pt>
                <c:pt idx="76">
                  <c:v>-4.2562067983600009</c:v>
                </c:pt>
                <c:pt idx="77">
                  <c:v>-3.8543002257399994</c:v>
                </c:pt>
                <c:pt idx="78">
                  <c:v>-3.5657507324199997</c:v>
                </c:pt>
                <c:pt idx="79">
                  <c:v>-3.0366670122499997</c:v>
                </c:pt>
                <c:pt idx="80">
                  <c:v>-2.8029303932800005</c:v>
                </c:pt>
                <c:pt idx="81">
                  <c:v>-2.602791195970001</c:v>
                </c:pt>
                <c:pt idx="82">
                  <c:v>-2.36787050491</c:v>
                </c:pt>
                <c:pt idx="83">
                  <c:v>-1.7887687870600004</c:v>
                </c:pt>
                <c:pt idx="84">
                  <c:v>-1.4056428920300004</c:v>
                </c:pt>
                <c:pt idx="85">
                  <c:v>-0.9424036111199996</c:v>
                </c:pt>
                <c:pt idx="86">
                  <c:v>-0.5087585634200007</c:v>
                </c:pt>
                <c:pt idx="87">
                  <c:v>-0.36922539668000098</c:v>
                </c:pt>
                <c:pt idx="88">
                  <c:v>-0.23192785932000071</c:v>
                </c:pt>
                <c:pt idx="89">
                  <c:v>-3.0597371919999006E-2</c:v>
                </c:pt>
                <c:pt idx="90">
                  <c:v>0</c:v>
                </c:pt>
                <c:pt idx="91">
                  <c:v>8.6517315369999181E-2</c:v>
                </c:pt>
                <c:pt idx="92">
                  <c:v>0.19911779837000054</c:v>
                </c:pt>
                <c:pt idx="93">
                  <c:v>0.23483105277999883</c:v>
                </c:pt>
                <c:pt idx="94">
                  <c:v>0.16555395573000098</c:v>
                </c:pt>
                <c:pt idx="95">
                  <c:v>0.39081776792999889</c:v>
                </c:pt>
                <c:pt idx="96">
                  <c:v>0.76513287837000021</c:v>
                </c:pt>
                <c:pt idx="97">
                  <c:v>0.95770144653999978</c:v>
                </c:pt>
                <c:pt idx="98">
                  <c:v>1.3662705356700009</c:v>
                </c:pt>
                <c:pt idx="99">
                  <c:v>1.7968135578900011</c:v>
                </c:pt>
                <c:pt idx="100">
                  <c:v>2.3257318720300013</c:v>
                </c:pt>
                <c:pt idx="101">
                  <c:v>2.5288521756800009</c:v>
                </c:pt>
                <c:pt idx="102">
                  <c:v>2.607439105760001</c:v>
                </c:pt>
                <c:pt idx="103">
                  <c:v>2.5771576568499981</c:v>
                </c:pt>
                <c:pt idx="104">
                  <c:v>2.8909686767700009</c:v>
                </c:pt>
                <c:pt idx="105">
                  <c:v>3.3209503903099993</c:v>
                </c:pt>
                <c:pt idx="106">
                  <c:v>3.9058346330400013</c:v>
                </c:pt>
                <c:pt idx="107">
                  <c:v>4.1220273070100006</c:v>
                </c:pt>
                <c:pt idx="108">
                  <c:v>4.3431856936300015</c:v>
                </c:pt>
                <c:pt idx="109">
                  <c:v>4.5724663629200002</c:v>
                </c:pt>
                <c:pt idx="110">
                  <c:v>4.7948106084200006</c:v>
                </c:pt>
                <c:pt idx="111">
                  <c:v>4.6783758976399987</c:v>
                </c:pt>
                <c:pt idx="112">
                  <c:v>4.5852357794999996</c:v>
                </c:pt>
                <c:pt idx="113">
                  <c:v>3.8092163157300014</c:v>
                </c:pt>
                <c:pt idx="114">
                  <c:v>3.1001756900000004</c:v>
                </c:pt>
                <c:pt idx="115">
                  <c:v>2.7788972514800001</c:v>
                </c:pt>
                <c:pt idx="116">
                  <c:v>2.7088510883000012</c:v>
                </c:pt>
                <c:pt idx="117">
                  <c:v>2.7397717927400009</c:v>
                </c:pt>
                <c:pt idx="118">
                  <c:v>2.6682206838999996</c:v>
                </c:pt>
                <c:pt idx="119">
                  <c:v>2.2843757860399982</c:v>
                </c:pt>
                <c:pt idx="120">
                  <c:v>2.3206022394500003</c:v>
                </c:pt>
                <c:pt idx="121">
                  <c:v>2.7472100463000011</c:v>
                </c:pt>
                <c:pt idx="122">
                  <c:v>3.115925625460001</c:v>
                </c:pt>
                <c:pt idx="123">
                  <c:v>3.2597056998499987</c:v>
                </c:pt>
                <c:pt idx="124">
                  <c:v>3.7492724525499987</c:v>
                </c:pt>
                <c:pt idx="125">
                  <c:v>3.9206139514699991</c:v>
                </c:pt>
                <c:pt idx="126">
                  <c:v>4.5594700792500014</c:v>
                </c:pt>
                <c:pt idx="127">
                  <c:v>4.9255571497099986</c:v>
                </c:pt>
                <c:pt idx="128">
                  <c:v>5.5638503087999993</c:v>
                </c:pt>
                <c:pt idx="129">
                  <c:v>6.1370553002299992</c:v>
                </c:pt>
                <c:pt idx="130">
                  <c:v>6.6509914492399993</c:v>
                </c:pt>
                <c:pt idx="131">
                  <c:v>7.1744406116800015</c:v>
                </c:pt>
                <c:pt idx="132">
                  <c:v>7.2248472720599999</c:v>
                </c:pt>
                <c:pt idx="133">
                  <c:v>6.76073451177</c:v>
                </c:pt>
                <c:pt idx="134">
                  <c:v>7.3467995586299999</c:v>
                </c:pt>
                <c:pt idx="135">
                  <c:v>8.2628237695300015</c:v>
                </c:pt>
                <c:pt idx="136">
                  <c:v>9.1430785969999988</c:v>
                </c:pt>
                <c:pt idx="137">
                  <c:v>9.9154720957199984</c:v>
                </c:pt>
                <c:pt idx="138">
                  <c:v>10.768932035860001</c:v>
                </c:pt>
                <c:pt idx="139">
                  <c:v>11.98247227581</c:v>
                </c:pt>
                <c:pt idx="140">
                  <c:v>12.915625631440001</c:v>
                </c:pt>
                <c:pt idx="141">
                  <c:v>12.982485837959999</c:v>
                </c:pt>
                <c:pt idx="142">
                  <c:v>12.47149128301</c:v>
                </c:pt>
                <c:pt idx="143">
                  <c:v>13.129731020160001</c:v>
                </c:pt>
                <c:pt idx="144">
                  <c:v>14.181153597430001</c:v>
                </c:pt>
                <c:pt idx="145">
                  <c:v>15.191973437520002</c:v>
                </c:pt>
                <c:pt idx="146">
                  <c:v>16.475107844719997</c:v>
                </c:pt>
                <c:pt idx="147">
                  <c:v>17.583388420199999</c:v>
                </c:pt>
                <c:pt idx="148">
                  <c:v>18.590050595250002</c:v>
                </c:pt>
                <c:pt idx="149">
                  <c:v>20.143411347230003</c:v>
                </c:pt>
                <c:pt idx="150">
                  <c:v>21.735361755869999</c:v>
                </c:pt>
                <c:pt idx="151">
                  <c:v>23.108495181970003</c:v>
                </c:pt>
                <c:pt idx="152">
                  <c:v>24.387193251940001</c:v>
                </c:pt>
                <c:pt idx="153">
                  <c:v>25.595336403599998</c:v>
                </c:pt>
                <c:pt idx="154">
                  <c:v>27.032511973050003</c:v>
                </c:pt>
                <c:pt idx="155">
                  <c:v>28.072523885840003</c:v>
                </c:pt>
                <c:pt idx="156">
                  <c:v>29.297240319660002</c:v>
                </c:pt>
                <c:pt idx="157">
                  <c:v>30.604242842160001</c:v>
                </c:pt>
                <c:pt idx="158">
                  <c:v>32.244399321429995</c:v>
                </c:pt>
                <c:pt idx="159">
                  <c:v>33.744987740170004</c:v>
                </c:pt>
                <c:pt idx="160">
                  <c:v>35.255648438910001</c:v>
                </c:pt>
                <c:pt idx="161">
                  <c:v>37.045138023819995</c:v>
                </c:pt>
                <c:pt idx="162">
                  <c:v>38.859291503789997</c:v>
                </c:pt>
                <c:pt idx="163">
                  <c:v>40.716541521429995</c:v>
                </c:pt>
                <c:pt idx="164">
                  <c:v>42.521661352209996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4E-4058-B226-060B9E8F91C7}"/>
            </c:ext>
          </c:extLst>
        </c:ser>
        <c:ser>
          <c:idx val="4"/>
          <c:order val="4"/>
          <c:tx>
            <c:strRef>
              <c:f>'Figure 1-3 Data'!$K$4</c:f>
              <c:strCache>
                <c:ptCount val="1"/>
                <c:pt idx="0">
                  <c:v>Full Efficacy</c:v>
                </c:pt>
              </c:strCache>
            </c:strRef>
          </c:tx>
          <c:spPr>
            <a:ln w="25400">
              <a:solidFill>
                <a:schemeClr val="accent6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'Figure 1-3 Data'!$A$5:$A$170</c:f>
              <c:numCache>
                <c:formatCode>General</c:formatCode>
                <c:ptCount val="166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  <c:pt idx="165">
                  <c:v>2015</c:v>
                </c:pt>
              </c:numCache>
            </c:numRef>
          </c:cat>
          <c:val>
            <c:numRef>
              <c:f>'Figure 1-3 Data'!$K$5:$K$170</c:f>
              <c:numCache>
                <c:formatCode>General</c:formatCode>
                <c:ptCount val="166"/>
                <c:pt idx="0">
                  <c:v>-17.934526849420003</c:v>
                </c:pt>
                <c:pt idx="1">
                  <c:v>-17.6083977314</c:v>
                </c:pt>
                <c:pt idx="2">
                  <c:v>-17.283179803190002</c:v>
                </c:pt>
                <c:pt idx="3">
                  <c:v>-16.851288447430001</c:v>
                </c:pt>
                <c:pt idx="4">
                  <c:v>-16.526577241930003</c:v>
                </c:pt>
                <c:pt idx="5">
                  <c:v>-16.344373932340002</c:v>
                </c:pt>
                <c:pt idx="6">
                  <c:v>-17.144118391630002</c:v>
                </c:pt>
                <c:pt idx="7">
                  <c:v>-18.29020393635</c:v>
                </c:pt>
                <c:pt idx="8">
                  <c:v>-18.632342367670002</c:v>
                </c:pt>
                <c:pt idx="9">
                  <c:v>-18.470232639590002</c:v>
                </c:pt>
                <c:pt idx="10">
                  <c:v>-17.957429512620003</c:v>
                </c:pt>
                <c:pt idx="11">
                  <c:v>-17.174137649470001</c:v>
                </c:pt>
                <c:pt idx="12">
                  <c:v>-16.60973851532</c:v>
                </c:pt>
                <c:pt idx="13">
                  <c:v>-16.366394753950001</c:v>
                </c:pt>
                <c:pt idx="14">
                  <c:v>-15.917302872690001</c:v>
                </c:pt>
                <c:pt idx="15">
                  <c:v>-15.592006177770003</c:v>
                </c:pt>
                <c:pt idx="16">
                  <c:v>-15.363315934090004</c:v>
                </c:pt>
                <c:pt idx="17">
                  <c:v>-15.175345146270001</c:v>
                </c:pt>
                <c:pt idx="18">
                  <c:v>-14.954584818810002</c:v>
                </c:pt>
                <c:pt idx="19">
                  <c:v>-14.661535144720002</c:v>
                </c:pt>
                <c:pt idx="20">
                  <c:v>-14.188646947190001</c:v>
                </c:pt>
                <c:pt idx="21">
                  <c:v>-13.69139856943</c:v>
                </c:pt>
                <c:pt idx="22">
                  <c:v>-13.298565393990003</c:v>
                </c:pt>
                <c:pt idx="23">
                  <c:v>-13.058712014000001</c:v>
                </c:pt>
                <c:pt idx="24">
                  <c:v>-12.645122359490003</c:v>
                </c:pt>
                <c:pt idx="25">
                  <c:v>-12.098064916460004</c:v>
                </c:pt>
                <c:pt idx="26">
                  <c:v>-11.689798444110004</c:v>
                </c:pt>
                <c:pt idx="27">
                  <c:v>-12.102490671470001</c:v>
                </c:pt>
                <c:pt idx="28">
                  <c:v>-12.660743894590002</c:v>
                </c:pt>
                <c:pt idx="29">
                  <c:v>-12.438794208130002</c:v>
                </c:pt>
                <c:pt idx="30">
                  <c:v>-12.059875068530001</c:v>
                </c:pt>
                <c:pt idx="31">
                  <c:v>-11.814791380420001</c:v>
                </c:pt>
                <c:pt idx="32">
                  <c:v>-11.539246119940003</c:v>
                </c:pt>
                <c:pt idx="33">
                  <c:v>-12.927896082400004</c:v>
                </c:pt>
                <c:pt idx="34">
                  <c:v>-16.830808472130002</c:v>
                </c:pt>
                <c:pt idx="35">
                  <c:v>-17.879739391980003</c:v>
                </c:pt>
                <c:pt idx="36">
                  <c:v>-18.181943915730002</c:v>
                </c:pt>
                <c:pt idx="37">
                  <c:v>-18.422441215640003</c:v>
                </c:pt>
                <c:pt idx="38">
                  <c:v>-18.672987868490001</c:v>
                </c:pt>
                <c:pt idx="39">
                  <c:v>-19.399520032640002</c:v>
                </c:pt>
                <c:pt idx="40">
                  <c:v>-19.816042624970002</c:v>
                </c:pt>
                <c:pt idx="41">
                  <c:v>-20.045140454830001</c:v>
                </c:pt>
                <c:pt idx="42">
                  <c:v>-19.9286695059</c:v>
                </c:pt>
                <c:pt idx="43">
                  <c:v>-19.423058162780002</c:v>
                </c:pt>
                <c:pt idx="44">
                  <c:v>-18.724173950090002</c:v>
                </c:pt>
                <c:pt idx="45">
                  <c:v>-18.113904959420001</c:v>
                </c:pt>
                <c:pt idx="46">
                  <c:v>-18.294571669150002</c:v>
                </c:pt>
                <c:pt idx="47">
                  <c:v>-18.501815879350001</c:v>
                </c:pt>
                <c:pt idx="48">
                  <c:v>-18.08581797399</c:v>
                </c:pt>
                <c:pt idx="49">
                  <c:v>-17.821543821140001</c:v>
                </c:pt>
                <c:pt idx="50">
                  <c:v>-17.696685516290003</c:v>
                </c:pt>
                <c:pt idx="51">
                  <c:v>-17.39425856015</c:v>
                </c:pt>
                <c:pt idx="52">
                  <c:v>-17.572209827710001</c:v>
                </c:pt>
                <c:pt idx="53">
                  <c:v>-18.986105185220001</c:v>
                </c:pt>
                <c:pt idx="54">
                  <c:v>-18.8897072422</c:v>
                </c:pt>
                <c:pt idx="55">
                  <c:v>-18.580420586400002</c:v>
                </c:pt>
                <c:pt idx="56">
                  <c:v>-18.240607423940002</c:v>
                </c:pt>
                <c:pt idx="57">
                  <c:v>-17.626553503430003</c:v>
                </c:pt>
                <c:pt idx="58">
                  <c:v>-16.913279550330003</c:v>
                </c:pt>
                <c:pt idx="59">
                  <c:v>-15.913264813020003</c:v>
                </c:pt>
                <c:pt idx="60">
                  <c:v>-14.949180801270003</c:v>
                </c:pt>
                <c:pt idx="61">
                  <c:v>-13.90559971303</c:v>
                </c:pt>
                <c:pt idx="62">
                  <c:v>-13.627584022130002</c:v>
                </c:pt>
                <c:pt idx="63">
                  <c:v>-13.55115131022</c:v>
                </c:pt>
                <c:pt idx="64">
                  <c:v>-13.357831380850001</c:v>
                </c:pt>
                <c:pt idx="65">
                  <c:v>-13.049692360270001</c:v>
                </c:pt>
                <c:pt idx="66">
                  <c:v>-12.1158203723</c:v>
                </c:pt>
                <c:pt idx="67">
                  <c:v>-10.886398882330003</c:v>
                </c:pt>
                <c:pt idx="68">
                  <c:v>-9.9673635918700008</c:v>
                </c:pt>
                <c:pt idx="69">
                  <c:v>-9.2321759687000018</c:v>
                </c:pt>
                <c:pt idx="70">
                  <c:v>-8.8350087650800013</c:v>
                </c:pt>
                <c:pt idx="71">
                  <c:v>-8.4912685802399999</c:v>
                </c:pt>
                <c:pt idx="72">
                  <c:v>-7.814655332780001</c:v>
                </c:pt>
                <c:pt idx="73">
                  <c:v>-7.141524007000001</c:v>
                </c:pt>
                <c:pt idx="74">
                  <c:v>-6.5409798413700013</c:v>
                </c:pt>
                <c:pt idx="75">
                  <c:v>-5.9737579633600024</c:v>
                </c:pt>
                <c:pt idx="76">
                  <c:v>-5.6982248507700017</c:v>
                </c:pt>
                <c:pt idx="77">
                  <c:v>-5.0986259975900019</c:v>
                </c:pt>
                <c:pt idx="78">
                  <c:v>-4.7089520827400015</c:v>
                </c:pt>
                <c:pt idx="79">
                  <c:v>-4.0598412835400008</c:v>
                </c:pt>
                <c:pt idx="80">
                  <c:v>-3.7495158502500008</c:v>
                </c:pt>
                <c:pt idx="81">
                  <c:v>-3.4847191979200023</c:v>
                </c:pt>
                <c:pt idx="82">
                  <c:v>-3.2386404546800023</c:v>
                </c:pt>
                <c:pt idx="83">
                  <c:v>-2.5295277396000024</c:v>
                </c:pt>
                <c:pt idx="84">
                  <c:v>-2.0314350496200007</c:v>
                </c:pt>
                <c:pt idx="85">
                  <c:v>-1.41598244435</c:v>
                </c:pt>
                <c:pt idx="86">
                  <c:v>-0.79661544375000304</c:v>
                </c:pt>
                <c:pt idx="87">
                  <c:v>-0.55958432507000211</c:v>
                </c:pt>
                <c:pt idx="88">
                  <c:v>-0.36662138204000172</c:v>
                </c:pt>
                <c:pt idx="89">
                  <c:v>-7.9367200530001014E-2</c:v>
                </c:pt>
                <c:pt idx="90">
                  <c:v>0</c:v>
                </c:pt>
                <c:pt idx="91">
                  <c:v>0.16406339618999866</c:v>
                </c:pt>
                <c:pt idx="92">
                  <c:v>0.32624552713999933</c:v>
                </c:pt>
                <c:pt idx="93">
                  <c:v>0.37789528133999895</c:v>
                </c:pt>
                <c:pt idx="94">
                  <c:v>0.31962388186000013</c:v>
                </c:pt>
                <c:pt idx="95">
                  <c:v>0.65128157771999895</c:v>
                </c:pt>
                <c:pt idx="96">
                  <c:v>1.1767415102099967</c:v>
                </c:pt>
                <c:pt idx="97">
                  <c:v>1.489554415849998</c:v>
                </c:pt>
                <c:pt idx="98">
                  <c:v>2.1081626988499984</c:v>
                </c:pt>
                <c:pt idx="99">
                  <c:v>2.7204682007499983</c:v>
                </c:pt>
                <c:pt idx="100">
                  <c:v>3.459568223519998</c:v>
                </c:pt>
                <c:pt idx="101">
                  <c:v>3.7730098752399996</c:v>
                </c:pt>
                <c:pt idx="102">
                  <c:v>3.9137181492399975</c:v>
                </c:pt>
                <c:pt idx="103">
                  <c:v>3.9101683642199987</c:v>
                </c:pt>
                <c:pt idx="104">
                  <c:v>4.3512212680899971</c:v>
                </c:pt>
                <c:pt idx="105">
                  <c:v>4.9827643392100001</c:v>
                </c:pt>
                <c:pt idx="106">
                  <c:v>5.8589852465599996</c:v>
                </c:pt>
                <c:pt idx="107">
                  <c:v>6.3080152405499987</c:v>
                </c:pt>
                <c:pt idx="108">
                  <c:v>6.7595468167799986</c:v>
                </c:pt>
                <c:pt idx="109">
                  <c:v>7.2056576028099997</c:v>
                </c:pt>
                <c:pt idx="110">
                  <c:v>7.5898370369199988</c:v>
                </c:pt>
                <c:pt idx="111">
                  <c:v>7.4577892377699975</c:v>
                </c:pt>
                <c:pt idx="112">
                  <c:v>7.3091387402999999</c:v>
                </c:pt>
                <c:pt idx="113">
                  <c:v>5.8422990082499986</c:v>
                </c:pt>
                <c:pt idx="114">
                  <c:v>4.18988722968</c:v>
                </c:pt>
                <c:pt idx="115">
                  <c:v>3.427856639969999</c:v>
                </c:pt>
                <c:pt idx="116">
                  <c:v>3.2437501200399979</c:v>
                </c:pt>
                <c:pt idx="117">
                  <c:v>3.2888180374299978</c:v>
                </c:pt>
                <c:pt idx="118">
                  <c:v>3.050548768499997</c:v>
                </c:pt>
                <c:pt idx="119">
                  <c:v>2.3544033302099976</c:v>
                </c:pt>
                <c:pt idx="120">
                  <c:v>2.4077517559899988</c:v>
                </c:pt>
                <c:pt idx="121">
                  <c:v>3.0474001032599993</c:v>
                </c:pt>
                <c:pt idx="122">
                  <c:v>3.6363947606499991</c:v>
                </c:pt>
                <c:pt idx="123">
                  <c:v>3.8649473330799999</c:v>
                </c:pt>
                <c:pt idx="124">
                  <c:v>4.4578121995399975</c:v>
                </c:pt>
                <c:pt idx="125">
                  <c:v>4.4330479779799994</c:v>
                </c:pt>
                <c:pt idx="126">
                  <c:v>5.2065932624599967</c:v>
                </c:pt>
                <c:pt idx="127">
                  <c:v>5.7299008322899994</c:v>
                </c:pt>
                <c:pt idx="128">
                  <c:v>6.5791373426899966</c:v>
                </c:pt>
                <c:pt idx="129">
                  <c:v>7.3547914928499978</c:v>
                </c:pt>
                <c:pt idx="130">
                  <c:v>8.0911778057399992</c:v>
                </c:pt>
                <c:pt idx="131">
                  <c:v>8.8198204646599976</c:v>
                </c:pt>
                <c:pt idx="132">
                  <c:v>8.2755909620499999</c:v>
                </c:pt>
                <c:pt idx="133">
                  <c:v>6.8663410909699998</c:v>
                </c:pt>
                <c:pt idx="134">
                  <c:v>7.3020006070199983</c:v>
                </c:pt>
                <c:pt idx="135">
                  <c:v>8.3204487498999988</c:v>
                </c:pt>
                <c:pt idx="136">
                  <c:v>9.2667207548599997</c:v>
                </c:pt>
                <c:pt idx="137">
                  <c:v>10.110521512679998</c:v>
                </c:pt>
                <c:pt idx="138">
                  <c:v>11.097107834479999</c:v>
                </c:pt>
                <c:pt idx="139">
                  <c:v>12.591217348059999</c:v>
                </c:pt>
                <c:pt idx="140">
                  <c:v>13.701639713140001</c:v>
                </c:pt>
                <c:pt idx="141">
                  <c:v>12.995613109179999</c:v>
                </c:pt>
                <c:pt idx="142">
                  <c:v>10.859413317649999</c:v>
                </c:pt>
                <c:pt idx="143">
                  <c:v>11.06031653837</c:v>
                </c:pt>
                <c:pt idx="144">
                  <c:v>12.055831558689999</c:v>
                </c:pt>
                <c:pt idx="145">
                  <c:v>13.085493388129997</c:v>
                </c:pt>
                <c:pt idx="146">
                  <c:v>14.477255974199995</c:v>
                </c:pt>
                <c:pt idx="147">
                  <c:v>15.660045704149997</c:v>
                </c:pt>
                <c:pt idx="148">
                  <c:v>16.748404873499997</c:v>
                </c:pt>
                <c:pt idx="149">
                  <c:v>18.55939960169</c:v>
                </c:pt>
                <c:pt idx="150">
                  <c:v>20.435416858180002</c:v>
                </c:pt>
                <c:pt idx="151">
                  <c:v>22.010779968969995</c:v>
                </c:pt>
                <c:pt idx="152">
                  <c:v>23.430782304690002</c:v>
                </c:pt>
                <c:pt idx="153">
                  <c:v>24.65190218455</c:v>
                </c:pt>
                <c:pt idx="154">
                  <c:v>26.194855898289997</c:v>
                </c:pt>
                <c:pt idx="155">
                  <c:v>27.141007667359997</c:v>
                </c:pt>
                <c:pt idx="156">
                  <c:v>28.343039426419995</c:v>
                </c:pt>
                <c:pt idx="157">
                  <c:v>29.655041304200001</c:v>
                </c:pt>
                <c:pt idx="158">
                  <c:v>31.386266931669997</c:v>
                </c:pt>
                <c:pt idx="159">
                  <c:v>32.906212921269997</c:v>
                </c:pt>
                <c:pt idx="160">
                  <c:v>34.450317344699997</c:v>
                </c:pt>
                <c:pt idx="161">
                  <c:v>36.367870681269991</c:v>
                </c:pt>
                <c:pt idx="162">
                  <c:v>38.309707352209998</c:v>
                </c:pt>
                <c:pt idx="163">
                  <c:v>40.292197869540004</c:v>
                </c:pt>
                <c:pt idx="164">
                  <c:v>42.203651697800012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4E-4058-B226-060B9E8F91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4001336"/>
        <c:axId val="-2143783224"/>
      </c:lineChart>
      <c:catAx>
        <c:axId val="-2144001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Verdana"/>
                <a:cs typeface="Verdana"/>
              </a:defRPr>
            </a:pPr>
            <a:endParaRPr lang="en-US"/>
          </a:p>
        </c:txPr>
        <c:crossAx val="-2143783224"/>
        <c:crossesAt val="0"/>
        <c:auto val="1"/>
        <c:lblAlgn val="ctr"/>
        <c:lblOffset val="100"/>
        <c:tickLblSkip val="25"/>
        <c:tickMarkSkip val="25"/>
        <c:noMultiLvlLbl val="0"/>
      </c:catAx>
      <c:valAx>
        <c:axId val="-2143783224"/>
        <c:scaling>
          <c:orientation val="minMax"/>
          <c:min val="-3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 lIns="0" anchor="b" anchorCtr="0">
                <a:noAutofit/>
              </a:bodyPr>
              <a:lstStyle/>
              <a:p>
                <a:pPr>
                  <a:defRPr sz="1200">
                    <a:latin typeface="Verdana"/>
                    <a:cs typeface="Verdana"/>
                  </a:defRPr>
                </a:pPr>
                <a:r>
                  <a:rPr lang="en-US" sz="1200">
                    <a:latin typeface="Verdana"/>
                    <a:cs typeface="Verdana"/>
                  </a:rPr>
                  <a:t>10^22 Joules</a:t>
                </a:r>
              </a:p>
            </c:rich>
          </c:tx>
          <c:layout>
            <c:manualLayout>
              <c:xMode val="edge"/>
              <c:yMode val="edge"/>
              <c:x val="8.0971435448379293E-3"/>
              <c:y val="0.3559659466410329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Verdana"/>
                <a:cs typeface="Verdana"/>
              </a:defRPr>
            </a:pPr>
            <a:endParaRPr lang="en-US"/>
          </a:p>
        </c:txPr>
        <c:crossAx val="-214400133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108288476672581"/>
          <c:y val="0.10401797663486199"/>
          <c:w val="0.35454467228755299"/>
          <c:h val="0.2535624125419709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356632344033896E-2"/>
          <c:y val="3.2558243041634502E-2"/>
          <c:w val="0.89190917289185001"/>
          <c:h val="0.87042398304906898"/>
        </c:manualLayout>
      </c:layout>
      <c:areaChart>
        <c:grouping val="standard"/>
        <c:varyColors val="0"/>
        <c:ser>
          <c:idx val="1"/>
          <c:order val="0"/>
          <c:tx>
            <c:strRef>
              <c:f>'Figure 4&amp;5 Data'!$C$2</c:f>
              <c:strCache>
                <c:ptCount val="1"/>
                <c:pt idx="0">
                  <c:v>Radiative Forcing</c:v>
                </c:pt>
              </c:strCache>
            </c:strRef>
          </c:tx>
          <c:spPr>
            <a:solidFill>
              <a:srgbClr val="FF0000">
                <a:alpha val="50000"/>
              </a:srgbClr>
            </a:solidFill>
            <a:ln w="25400">
              <a:noFill/>
            </a:ln>
          </c:spPr>
          <c:cat>
            <c:numRef>
              <c:f>'Figure 4&amp;5 Data'!$A$3:$A$167</c:f>
              <c:numCache>
                <c:formatCode>General</c:formatCode>
                <c:ptCount val="165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</c:numCache>
            </c:numRef>
          </c:cat>
          <c:val>
            <c:numRef>
              <c:f>'Figure 4&amp;5 Data'!$C$3:$C$167</c:f>
              <c:numCache>
                <c:formatCode>General</c:formatCode>
                <c:ptCount val="165"/>
                <c:pt idx="0">
                  <c:v>1.2401143162E-2</c:v>
                </c:pt>
                <c:pt idx="1">
                  <c:v>3.0694064611000001E-2</c:v>
                </c:pt>
                <c:pt idx="2">
                  <c:v>4.8125518752000003E-2</c:v>
                </c:pt>
                <c:pt idx="3">
                  <c:v>5.4754009691E-2</c:v>
                </c:pt>
                <c:pt idx="4">
                  <c:v>4.9451366029E-2</c:v>
                </c:pt>
                <c:pt idx="5">
                  <c:v>1.245648391E-2</c:v>
                </c:pt>
                <c:pt idx="6">
                  <c:v>-0.468248526833</c:v>
                </c:pt>
                <c:pt idx="7">
                  <c:v>-0.70856401046200002</c:v>
                </c:pt>
                <c:pt idx="8">
                  <c:v>-0.28018813361400002</c:v>
                </c:pt>
                <c:pt idx="9">
                  <c:v>-4.3840898906E-2</c:v>
                </c:pt>
                <c:pt idx="10">
                  <c:v>4.8905866696999999E-2</c:v>
                </c:pt>
                <c:pt idx="11">
                  <c:v>5.5031881813999997E-2</c:v>
                </c:pt>
                <c:pt idx="12">
                  <c:v>-7.7691587751000005E-2</c:v>
                </c:pt>
                <c:pt idx="13">
                  <c:v>-2.7639873767000001E-2</c:v>
                </c:pt>
                <c:pt idx="14">
                  <c:v>4.4886432631999998E-2</c:v>
                </c:pt>
                <c:pt idx="15">
                  <c:v>7.6510105581000007E-2</c:v>
                </c:pt>
                <c:pt idx="16">
                  <c:v>9.1297244196999999E-2</c:v>
                </c:pt>
                <c:pt idx="17">
                  <c:v>9.3907706164999993E-2</c:v>
                </c:pt>
                <c:pt idx="18">
                  <c:v>0.111263007208</c:v>
                </c:pt>
                <c:pt idx="19">
                  <c:v>0.126596973211</c:v>
                </c:pt>
                <c:pt idx="20">
                  <c:v>0.14956203287799999</c:v>
                </c:pt>
                <c:pt idx="21">
                  <c:v>0.14623417968399999</c:v>
                </c:pt>
                <c:pt idx="22">
                  <c:v>0.13160815000000001</c:v>
                </c:pt>
                <c:pt idx="23">
                  <c:v>9.7207895207000003E-2</c:v>
                </c:pt>
                <c:pt idx="24">
                  <c:v>0.10821301677</c:v>
                </c:pt>
                <c:pt idx="25">
                  <c:v>0.109636274485</c:v>
                </c:pt>
                <c:pt idx="26">
                  <c:v>5.4300997988999997E-2</c:v>
                </c:pt>
                <c:pt idx="27">
                  <c:v>7.3889019151000004E-2</c:v>
                </c:pt>
                <c:pt idx="28">
                  <c:v>9.7700127302999998E-2</c:v>
                </c:pt>
                <c:pt idx="29">
                  <c:v>0.11052723920800001</c:v>
                </c:pt>
                <c:pt idx="30">
                  <c:v>0.13019881420900001</c:v>
                </c:pt>
                <c:pt idx="31">
                  <c:v>0.15042275277299999</c:v>
                </c:pt>
                <c:pt idx="32">
                  <c:v>0.118007430284</c:v>
                </c:pt>
                <c:pt idx="33">
                  <c:v>-0.57881890494499999</c:v>
                </c:pt>
                <c:pt idx="34">
                  <c:v>-1.675638952605</c:v>
                </c:pt>
                <c:pt idx="35">
                  <c:v>-0.55854134152000001</c:v>
                </c:pt>
                <c:pt idx="36">
                  <c:v>-0.28566888808500002</c:v>
                </c:pt>
                <c:pt idx="37">
                  <c:v>-0.279877517839</c:v>
                </c:pt>
                <c:pt idx="38">
                  <c:v>-0.12116187519</c:v>
                </c:pt>
                <c:pt idx="39">
                  <c:v>-0.18931414264800001</c:v>
                </c:pt>
                <c:pt idx="40">
                  <c:v>-0.302483477517</c:v>
                </c:pt>
                <c:pt idx="41">
                  <c:v>-0.14451328057000001</c:v>
                </c:pt>
                <c:pt idx="42">
                  <c:v>-4.0879929292000003E-2</c:v>
                </c:pt>
                <c:pt idx="43">
                  <c:v>0.12984564050299999</c:v>
                </c:pt>
                <c:pt idx="44">
                  <c:v>0.21420797034</c:v>
                </c:pt>
                <c:pt idx="45">
                  <c:v>0.228242895739</c:v>
                </c:pt>
                <c:pt idx="46">
                  <c:v>1.9598132157999999E-2</c:v>
                </c:pt>
                <c:pt idx="47">
                  <c:v>7.8375600499999993E-3</c:v>
                </c:pt>
                <c:pt idx="48">
                  <c:v>8.0466841011999996E-2</c:v>
                </c:pt>
                <c:pt idx="49">
                  <c:v>0.16987138407899999</c:v>
                </c:pt>
                <c:pt idx="50">
                  <c:v>0.20691784613100001</c:v>
                </c:pt>
                <c:pt idx="51">
                  <c:v>0.21783950799999999</c:v>
                </c:pt>
                <c:pt idx="52">
                  <c:v>-7.6654139100000004E-2</c:v>
                </c:pt>
                <c:pt idx="53">
                  <c:v>-0.64800131730599997</c:v>
                </c:pt>
                <c:pt idx="54">
                  <c:v>-9.3279574677000002E-2</c:v>
                </c:pt>
                <c:pt idx="55">
                  <c:v>0.113617379665</c:v>
                </c:pt>
                <c:pt idx="56">
                  <c:v>0.19811858054299999</c:v>
                </c:pt>
                <c:pt idx="57">
                  <c:v>0.15736553053800001</c:v>
                </c:pt>
                <c:pt idx="58">
                  <c:v>0.19025076397400001</c:v>
                </c:pt>
                <c:pt idx="59">
                  <c:v>0.24876161577299999</c:v>
                </c:pt>
                <c:pt idx="60">
                  <c:v>0.25524159751699999</c:v>
                </c:pt>
                <c:pt idx="61">
                  <c:v>0.27639522490599999</c:v>
                </c:pt>
                <c:pt idx="62">
                  <c:v>5.2158014216999997E-2</c:v>
                </c:pt>
                <c:pt idx="63">
                  <c:v>8.2632243460000008E-3</c:v>
                </c:pt>
                <c:pt idx="64">
                  <c:v>0.214908743303</c:v>
                </c:pt>
                <c:pt idx="65">
                  <c:v>0.32105556185700002</c:v>
                </c:pt>
                <c:pt idx="66">
                  <c:v>0.35253544586899999</c:v>
                </c:pt>
                <c:pt idx="67">
                  <c:v>0.37417230939000001</c:v>
                </c:pt>
                <c:pt idx="68">
                  <c:v>0.391648561994</c:v>
                </c:pt>
                <c:pt idx="69">
                  <c:v>0.40815883060800001</c:v>
                </c:pt>
                <c:pt idx="70">
                  <c:v>0.29087210187500001</c:v>
                </c:pt>
                <c:pt idx="71">
                  <c:v>0.352712641376</c:v>
                </c:pt>
                <c:pt idx="72">
                  <c:v>0.40628596007200002</c:v>
                </c:pt>
                <c:pt idx="73">
                  <c:v>0.411125470095</c:v>
                </c:pt>
                <c:pt idx="74">
                  <c:v>0.39604302005999997</c:v>
                </c:pt>
                <c:pt idx="75">
                  <c:v>0.42114332239199997</c:v>
                </c:pt>
                <c:pt idx="76">
                  <c:v>0.43485205934100002</c:v>
                </c:pt>
                <c:pt idx="77">
                  <c:v>0.45941646727899998</c:v>
                </c:pt>
                <c:pt idx="78">
                  <c:v>0.39763283428700003</c:v>
                </c:pt>
                <c:pt idx="79">
                  <c:v>0.33290408575899999</c:v>
                </c:pt>
                <c:pt idx="80">
                  <c:v>0.40861552214000002</c:v>
                </c:pt>
                <c:pt idx="81">
                  <c:v>0.45046259215500001</c:v>
                </c:pt>
                <c:pt idx="82">
                  <c:v>0.42676204755800001</c:v>
                </c:pt>
                <c:pt idx="83">
                  <c:v>0.44553834207999998</c:v>
                </c:pt>
                <c:pt idx="84">
                  <c:v>0.47948226111499997</c:v>
                </c:pt>
                <c:pt idx="85">
                  <c:v>0.48791237588399999</c:v>
                </c:pt>
                <c:pt idx="86">
                  <c:v>0.53680904811999997</c:v>
                </c:pt>
                <c:pt idx="87">
                  <c:v>0.53258225532199999</c:v>
                </c:pt>
                <c:pt idx="88">
                  <c:v>0.52954088163299995</c:v>
                </c:pt>
                <c:pt idx="89">
                  <c:v>0.54154465586</c:v>
                </c:pt>
                <c:pt idx="90">
                  <c:v>0.54049102500599999</c:v>
                </c:pt>
                <c:pt idx="91">
                  <c:v>0.55555177902700004</c:v>
                </c:pt>
                <c:pt idx="92">
                  <c:v>0.52385110502300003</c:v>
                </c:pt>
                <c:pt idx="93">
                  <c:v>0.51789638504799995</c:v>
                </c:pt>
                <c:pt idx="94">
                  <c:v>0.55800444977499997</c:v>
                </c:pt>
                <c:pt idx="95">
                  <c:v>0.61294843123300002</c:v>
                </c:pt>
                <c:pt idx="96">
                  <c:v>0.62918984356399998</c:v>
                </c:pt>
                <c:pt idx="97">
                  <c:v>0.61703373216000001</c:v>
                </c:pt>
                <c:pt idx="98">
                  <c:v>0.63823454249599998</c:v>
                </c:pt>
                <c:pt idx="99">
                  <c:v>0.62327089828399995</c:v>
                </c:pt>
                <c:pt idx="100">
                  <c:v>0.59399917153899995</c:v>
                </c:pt>
                <c:pt idx="101">
                  <c:v>0.57341596207599999</c:v>
                </c:pt>
                <c:pt idx="102">
                  <c:v>0.56272688212099997</c:v>
                </c:pt>
                <c:pt idx="103">
                  <c:v>0.56007937922399997</c:v>
                </c:pt>
                <c:pt idx="104">
                  <c:v>0.57083172420999995</c:v>
                </c:pt>
                <c:pt idx="105">
                  <c:v>0.58571221233399995</c:v>
                </c:pt>
                <c:pt idx="106">
                  <c:v>0.61307320945699995</c:v>
                </c:pt>
                <c:pt idx="107">
                  <c:v>0.65637624721400001</c:v>
                </c:pt>
                <c:pt idx="108">
                  <c:v>0.66151238359800002</c:v>
                </c:pt>
                <c:pt idx="109">
                  <c:v>0.63194252123799999</c:v>
                </c:pt>
                <c:pt idx="110">
                  <c:v>0.57225428000199996</c:v>
                </c:pt>
                <c:pt idx="111">
                  <c:v>0.41308893442200001</c:v>
                </c:pt>
                <c:pt idx="112">
                  <c:v>0.36996661766400002</c:v>
                </c:pt>
                <c:pt idx="113">
                  <c:v>-0.102285150215</c:v>
                </c:pt>
                <c:pt idx="114">
                  <c:v>-0.40493502871199999</c:v>
                </c:pt>
                <c:pt idx="115">
                  <c:v>1.5908608107E-2</c:v>
                </c:pt>
                <c:pt idx="116">
                  <c:v>0.30149635383899998</c:v>
                </c:pt>
                <c:pt idx="117">
                  <c:v>0.43465911447299999</c:v>
                </c:pt>
                <c:pt idx="118">
                  <c:v>0.27249562568500002</c:v>
                </c:pt>
                <c:pt idx="119">
                  <c:v>0.22249405596800001</c:v>
                </c:pt>
                <c:pt idx="120">
                  <c:v>0.45199015695900002</c:v>
                </c:pt>
                <c:pt idx="121">
                  <c:v>0.58975345106499999</c:v>
                </c:pt>
                <c:pt idx="122">
                  <c:v>0.66599938515199997</c:v>
                </c:pt>
                <c:pt idx="123">
                  <c:v>0.63529086058200002</c:v>
                </c:pt>
                <c:pt idx="124">
                  <c:v>0.60888915375999997</c:v>
                </c:pt>
                <c:pt idx="125">
                  <c:v>0.43897443673999997</c:v>
                </c:pt>
                <c:pt idx="126">
                  <c:v>0.65713723981399996</c:v>
                </c:pt>
                <c:pt idx="127">
                  <c:v>0.83636255950600003</c:v>
                </c:pt>
                <c:pt idx="128">
                  <c:v>0.88212528016699998</c:v>
                </c:pt>
                <c:pt idx="129">
                  <c:v>0.94887184913199996</c:v>
                </c:pt>
                <c:pt idx="130">
                  <c:v>1.065167521971</c:v>
                </c:pt>
                <c:pt idx="131">
                  <c:v>1.1334627519410001</c:v>
                </c:pt>
                <c:pt idx="132">
                  <c:v>0.47878247291199999</c:v>
                </c:pt>
                <c:pt idx="133">
                  <c:v>0.33858941305000001</c:v>
                </c:pt>
                <c:pt idx="134">
                  <c:v>0.92691522740099996</c:v>
                </c:pt>
                <c:pt idx="135">
                  <c:v>1.1575472439550001</c:v>
                </c:pt>
                <c:pt idx="136">
                  <c:v>1.193749791736</c:v>
                </c:pt>
                <c:pt idx="137">
                  <c:v>1.2939769873489999</c:v>
                </c:pt>
                <c:pt idx="138">
                  <c:v>1.422478371093</c:v>
                </c:pt>
                <c:pt idx="139">
                  <c:v>1.5369920019209999</c:v>
                </c:pt>
                <c:pt idx="140">
                  <c:v>1.5737942472290001</c:v>
                </c:pt>
                <c:pt idx="141">
                  <c:v>0.88522909685499995</c:v>
                </c:pt>
                <c:pt idx="142">
                  <c:v>0.20581953061</c:v>
                </c:pt>
                <c:pt idx="143">
                  <c:v>1.1427400688680001</c:v>
                </c:pt>
                <c:pt idx="144">
                  <c:v>1.516028912695</c:v>
                </c:pt>
                <c:pt idx="145">
                  <c:v>1.681122881611</c:v>
                </c:pt>
                <c:pt idx="146">
                  <c:v>1.7561408366069999</c:v>
                </c:pt>
                <c:pt idx="147">
                  <c:v>1.811595425758</c:v>
                </c:pt>
                <c:pt idx="148">
                  <c:v>1.9325247512149999</c:v>
                </c:pt>
                <c:pt idx="149">
                  <c:v>2.0443685217060001</c:v>
                </c:pt>
                <c:pt idx="150">
                  <c:v>2.092541938389</c:v>
                </c:pt>
                <c:pt idx="151">
                  <c:v>2.1142640882350001</c:v>
                </c:pt>
                <c:pt idx="152">
                  <c:v>2.147884884127</c:v>
                </c:pt>
                <c:pt idx="153">
                  <c:v>2.076510875786</c:v>
                </c:pt>
                <c:pt idx="154">
                  <c:v>2.1222969163940002</c:v>
                </c:pt>
                <c:pt idx="155">
                  <c:v>2.0575636360690002</c:v>
                </c:pt>
                <c:pt idx="156">
                  <c:v>2.1316593718469998</c:v>
                </c:pt>
                <c:pt idx="157">
                  <c:v>2.2001005774500002</c:v>
                </c:pt>
                <c:pt idx="158">
                  <c:v>2.2753899231269998</c:v>
                </c:pt>
                <c:pt idx="159">
                  <c:v>2.3247688941779998</c:v>
                </c:pt>
                <c:pt idx="160">
                  <c:v>2.4200132432069998</c:v>
                </c:pt>
                <c:pt idx="161">
                  <c:v>2.4801395631659999</c:v>
                </c:pt>
                <c:pt idx="162">
                  <c:v>2.5375178969999999</c:v>
                </c:pt>
                <c:pt idx="163">
                  <c:v>2.5984313936330001</c:v>
                </c:pt>
                <c:pt idx="164">
                  <c:v>2.6459484779069999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0F-438D-8E59-780885A16D3B}"/>
            </c:ext>
          </c:extLst>
        </c:ser>
        <c:ser>
          <c:idx val="0"/>
          <c:order val="1"/>
          <c:tx>
            <c:strRef>
              <c:f>'Figure 4&amp;5 Data'!$B$2</c:f>
              <c:strCache>
                <c:ptCount val="1"/>
                <c:pt idx="0">
                  <c:v>System Heat Uptake</c:v>
                </c:pt>
              </c:strCache>
            </c:strRef>
          </c:tx>
          <c:spPr>
            <a:solidFill>
              <a:srgbClr val="3366FF">
                <a:alpha val="50000"/>
              </a:srgbClr>
            </a:solidFill>
            <a:ln>
              <a:noFill/>
            </a:ln>
          </c:spPr>
          <c:cat>
            <c:numRef>
              <c:f>'Figure 4&amp;5 Data'!$A$3:$A$167</c:f>
              <c:numCache>
                <c:formatCode>General</c:formatCode>
                <c:ptCount val="165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</c:numCache>
            </c:numRef>
          </c:cat>
          <c:val>
            <c:numRef>
              <c:f>'Figure 4&amp;5 Data'!$B$3:$B$167</c:f>
              <c:numCache>
                <c:formatCode>General</c:formatCode>
                <c:ptCount val="165"/>
                <c:pt idx="0">
                  <c:v>-0.22733914316199999</c:v>
                </c:pt>
                <c:pt idx="1">
                  <c:v>-0.101098064611</c:v>
                </c:pt>
                <c:pt idx="2">
                  <c:v>-9.3335518751999996E-2</c:v>
                </c:pt>
                <c:pt idx="3">
                  <c:v>-0.15565600969099999</c:v>
                </c:pt>
                <c:pt idx="4">
                  <c:v>-9.5987366029000001E-2</c:v>
                </c:pt>
                <c:pt idx="5">
                  <c:v>-3.3798483910000003E-2</c:v>
                </c:pt>
                <c:pt idx="6">
                  <c:v>0.28380852683300001</c:v>
                </c:pt>
                <c:pt idx="7">
                  <c:v>0.35439601046199998</c:v>
                </c:pt>
                <c:pt idx="8">
                  <c:v>0.109008133614</c:v>
                </c:pt>
                <c:pt idx="9">
                  <c:v>-6.3691101094000002E-2</c:v>
                </c:pt>
                <c:pt idx="10">
                  <c:v>-0.22406386669700001</c:v>
                </c:pt>
                <c:pt idx="11">
                  <c:v>-0.38533188181400002</c:v>
                </c:pt>
                <c:pt idx="12">
                  <c:v>-0.33216841224900001</c:v>
                </c:pt>
                <c:pt idx="13">
                  <c:v>-0.117020126233</c:v>
                </c:pt>
                <c:pt idx="14">
                  <c:v>-0.20280643263199999</c:v>
                </c:pt>
                <c:pt idx="15">
                  <c:v>-0.115090105581</c:v>
                </c:pt>
                <c:pt idx="16">
                  <c:v>-5.2969244196999998E-2</c:v>
                </c:pt>
                <c:pt idx="17">
                  <c:v>-3.0385706165000002E-2</c:v>
                </c:pt>
                <c:pt idx="18">
                  <c:v>-4.3763007207999999E-2</c:v>
                </c:pt>
                <c:pt idx="19">
                  <c:v>-8.0312973211000005E-2</c:v>
                </c:pt>
                <c:pt idx="20">
                  <c:v>-0.17753403287799999</c:v>
                </c:pt>
                <c:pt idx="21">
                  <c:v>-0.195422179684</c:v>
                </c:pt>
                <c:pt idx="22">
                  <c:v>-0.14234215</c:v>
                </c:pt>
                <c:pt idx="23">
                  <c:v>-7.2139895206999996E-2</c:v>
                </c:pt>
                <c:pt idx="24">
                  <c:v>-0.17463901676999999</c:v>
                </c:pt>
                <c:pt idx="25">
                  <c:v>-0.25562227448500002</c:v>
                </c:pt>
                <c:pt idx="26">
                  <c:v>-0.20691699798900001</c:v>
                </c:pt>
                <c:pt idx="27">
                  <c:v>0.28930898084899997</c:v>
                </c:pt>
                <c:pt idx="28">
                  <c:v>0.38483787269699998</c:v>
                </c:pt>
                <c:pt idx="29">
                  <c:v>-7.4851239208000006E-2</c:v>
                </c:pt>
                <c:pt idx="30">
                  <c:v>-0.158170814209</c:v>
                </c:pt>
                <c:pt idx="31">
                  <c:v>-7.0988752773E-2</c:v>
                </c:pt>
                <c:pt idx="32">
                  <c:v>-0.110177430284</c:v>
                </c:pt>
                <c:pt idx="33">
                  <c:v>0.49382890494499998</c:v>
                </c:pt>
                <c:pt idx="34">
                  <c:v>1.381140952605</c:v>
                </c:pt>
                <c:pt idx="35">
                  <c:v>0.29321534152000001</c:v>
                </c:pt>
                <c:pt idx="36">
                  <c:v>-6.1771119150000001E-3</c:v>
                </c:pt>
                <c:pt idx="37">
                  <c:v>-4.3792482160999999E-2</c:v>
                </c:pt>
                <c:pt idx="38">
                  <c:v>4.8105875190000001E-2</c:v>
                </c:pt>
                <c:pt idx="39">
                  <c:v>0.28731214264799998</c:v>
                </c:pt>
                <c:pt idx="40">
                  <c:v>3.8483477517E-2</c:v>
                </c:pt>
                <c:pt idx="41">
                  <c:v>1.046128057E-2</c:v>
                </c:pt>
                <c:pt idx="42">
                  <c:v>-0.143560070708</c:v>
                </c:pt>
                <c:pt idx="43">
                  <c:v>-0.28776564050300002</c:v>
                </c:pt>
                <c:pt idx="44">
                  <c:v>-0.36019397034</c:v>
                </c:pt>
                <c:pt idx="45">
                  <c:v>-0.30129889573899998</c:v>
                </c:pt>
                <c:pt idx="46">
                  <c:v>5.1879867842000001E-2</c:v>
                </c:pt>
                <c:pt idx="47">
                  <c:v>5.966243995E-2</c:v>
                </c:pt>
                <c:pt idx="48">
                  <c:v>-0.27286284101199998</c:v>
                </c:pt>
                <c:pt idx="49">
                  <c:v>-0.13286938407900001</c:v>
                </c:pt>
                <c:pt idx="50">
                  <c:v>-3.2011846130999999E-2</c:v>
                </c:pt>
                <c:pt idx="51">
                  <c:v>-0.134427508</c:v>
                </c:pt>
                <c:pt idx="52">
                  <c:v>-1.4965860900000001E-2</c:v>
                </c:pt>
                <c:pt idx="53">
                  <c:v>0.40654331730600002</c:v>
                </c:pt>
                <c:pt idx="54">
                  <c:v>-0.19193642532300001</c:v>
                </c:pt>
                <c:pt idx="55">
                  <c:v>-0.205237379665</c:v>
                </c:pt>
                <c:pt idx="56">
                  <c:v>-0.17968058054300001</c:v>
                </c:pt>
                <c:pt idx="57">
                  <c:v>-0.36302153053800001</c:v>
                </c:pt>
                <c:pt idx="58">
                  <c:v>-0.41844876397399999</c:v>
                </c:pt>
                <c:pt idx="59">
                  <c:v>-0.55917161577300001</c:v>
                </c:pt>
                <c:pt idx="60">
                  <c:v>-0.53780559751699997</c:v>
                </c:pt>
                <c:pt idx="61">
                  <c:v>-0.58150122490599998</c:v>
                </c:pt>
                <c:pt idx="62">
                  <c:v>-0.25251001421699998</c:v>
                </c:pt>
                <c:pt idx="63">
                  <c:v>-0.15822722434600001</c:v>
                </c:pt>
                <c:pt idx="64">
                  <c:v>-0.134148743303</c:v>
                </c:pt>
                <c:pt idx="65">
                  <c:v>-0.15277956185700001</c:v>
                </c:pt>
                <c:pt idx="66">
                  <c:v>-0.50647744586900001</c:v>
                </c:pt>
                <c:pt idx="67">
                  <c:v>-0.67397430939000003</c:v>
                </c:pt>
                <c:pt idx="68">
                  <c:v>-0.489898561994</c:v>
                </c:pt>
                <c:pt idx="69">
                  <c:v>-0.401654830608</c:v>
                </c:pt>
                <c:pt idx="70">
                  <c:v>-0.260500101875</c:v>
                </c:pt>
                <c:pt idx="71">
                  <c:v>-0.224216641376</c:v>
                </c:pt>
                <c:pt idx="72">
                  <c:v>-0.39315196007199998</c:v>
                </c:pt>
                <c:pt idx="73">
                  <c:v>-0.37412347009500002</c:v>
                </c:pt>
                <c:pt idx="74">
                  <c:v>-0.34710702005999999</c:v>
                </c:pt>
                <c:pt idx="75">
                  <c:v>-0.31518932239199998</c:v>
                </c:pt>
                <c:pt idx="76">
                  <c:v>-0.13397605934099999</c:v>
                </c:pt>
                <c:pt idx="77">
                  <c:v>-0.30837846727899998</c:v>
                </c:pt>
                <c:pt idx="78">
                  <c:v>-0.221400834287</c:v>
                </c:pt>
                <c:pt idx="79">
                  <c:v>-0.405960085759</c:v>
                </c:pt>
                <c:pt idx="80">
                  <c:v>-0.17934352213999999</c:v>
                </c:pt>
                <c:pt idx="81">
                  <c:v>-0.15356459215500001</c:v>
                </c:pt>
                <c:pt idx="82">
                  <c:v>-0.18025204755800001</c:v>
                </c:pt>
                <c:pt idx="83">
                  <c:v>-0.44433834208</c:v>
                </c:pt>
                <c:pt idx="84">
                  <c:v>-0.29396826111500002</c:v>
                </c:pt>
                <c:pt idx="85">
                  <c:v>-0.35543837588400001</c:v>
                </c:pt>
                <c:pt idx="86">
                  <c:v>-0.33273104811999998</c:v>
                </c:pt>
                <c:pt idx="87">
                  <c:v>-0.10706225532200001</c:v>
                </c:pt>
                <c:pt idx="88">
                  <c:v>-0.105346881633</c:v>
                </c:pt>
                <c:pt idx="89">
                  <c:v>-0.15447865586000001</c:v>
                </c:pt>
                <c:pt idx="90">
                  <c:v>-2.3477025006000001E-2</c:v>
                </c:pt>
                <c:pt idx="91">
                  <c:v>-6.6383779027000003E-2</c:v>
                </c:pt>
                <c:pt idx="92">
                  <c:v>-8.6397105023000006E-2</c:v>
                </c:pt>
                <c:pt idx="93">
                  <c:v>-2.7402385048000001E-2</c:v>
                </c:pt>
                <c:pt idx="94">
                  <c:v>5.3155550225000001E-2</c:v>
                </c:pt>
                <c:pt idx="95">
                  <c:v>-0.172842431233</c:v>
                </c:pt>
                <c:pt idx="96">
                  <c:v>-0.28720784356399998</c:v>
                </c:pt>
                <c:pt idx="97">
                  <c:v>-0.14775573215999999</c:v>
                </c:pt>
                <c:pt idx="98">
                  <c:v>-0.313490542496</c:v>
                </c:pt>
                <c:pt idx="99">
                  <c:v>-0.33035089828399999</c:v>
                </c:pt>
                <c:pt idx="100">
                  <c:v>-0.405833171539</c:v>
                </c:pt>
                <c:pt idx="101">
                  <c:v>-0.15585196207599999</c:v>
                </c:pt>
                <c:pt idx="102">
                  <c:v>-6.0298882121E-2</c:v>
                </c:pt>
                <c:pt idx="103">
                  <c:v>2.3234620776000001E-2</c:v>
                </c:pt>
                <c:pt idx="104">
                  <c:v>-0.24078372420999999</c:v>
                </c:pt>
                <c:pt idx="105">
                  <c:v>-0.32992021233399998</c:v>
                </c:pt>
                <c:pt idx="106">
                  <c:v>-0.448775209457</c:v>
                </c:pt>
                <c:pt idx="107">
                  <c:v>-0.16588224721399999</c:v>
                </c:pt>
                <c:pt idx="108">
                  <c:v>-0.16969238359800001</c:v>
                </c:pt>
                <c:pt idx="109">
                  <c:v>-0.17592452123800001</c:v>
                </c:pt>
                <c:pt idx="110">
                  <c:v>-0.17060228000200001</c:v>
                </c:pt>
                <c:pt idx="111">
                  <c:v>8.9339065578000004E-2</c:v>
                </c:pt>
                <c:pt idx="112">
                  <c:v>7.1465382336E-2</c:v>
                </c:pt>
                <c:pt idx="113">
                  <c:v>0.59543115021500004</c:v>
                </c:pt>
                <c:pt idx="114">
                  <c:v>0.54403902871200005</c:v>
                </c:pt>
                <c:pt idx="115">
                  <c:v>0.24651339189300001</c:v>
                </c:pt>
                <c:pt idx="116">
                  <c:v>5.3745646160999999E-2</c:v>
                </c:pt>
                <c:pt idx="117">
                  <c:v>-2.3725114472999999E-2</c:v>
                </c:pt>
                <c:pt idx="118">
                  <c:v>5.4900374315E-2</c:v>
                </c:pt>
                <c:pt idx="119">
                  <c:v>0.29451994403199999</c:v>
                </c:pt>
                <c:pt idx="120">
                  <c:v>-2.7796156959E-2</c:v>
                </c:pt>
                <c:pt idx="121">
                  <c:v>-0.327331451065</c:v>
                </c:pt>
                <c:pt idx="122">
                  <c:v>-0.28291138515199998</c:v>
                </c:pt>
                <c:pt idx="123">
                  <c:v>-0.110320860582</c:v>
                </c:pt>
                <c:pt idx="124">
                  <c:v>-0.37563915376000001</c:v>
                </c:pt>
                <c:pt idx="125">
                  <c:v>-0.13146843674</c:v>
                </c:pt>
                <c:pt idx="126">
                  <c:v>-0.49018723981399998</c:v>
                </c:pt>
                <c:pt idx="127">
                  <c:v>-0.28089455950600001</c:v>
                </c:pt>
                <c:pt idx="128">
                  <c:v>-0.48975528016699998</c:v>
                </c:pt>
                <c:pt idx="129">
                  <c:v>-0.439813849132</c:v>
                </c:pt>
                <c:pt idx="130">
                  <c:v>-0.39433752197100003</c:v>
                </c:pt>
                <c:pt idx="131">
                  <c:v>-0.40163675194100001</c:v>
                </c:pt>
                <c:pt idx="132">
                  <c:v>-3.8676472912E-2</c:v>
                </c:pt>
                <c:pt idx="133">
                  <c:v>0.35610858694999997</c:v>
                </c:pt>
                <c:pt idx="134">
                  <c:v>-0.44968122740100003</c:v>
                </c:pt>
                <c:pt idx="135">
                  <c:v>-0.70285524395499999</c:v>
                </c:pt>
                <c:pt idx="136">
                  <c:v>-0.67540979173600002</c:v>
                </c:pt>
                <c:pt idx="137">
                  <c:v>-0.59264898734899996</c:v>
                </c:pt>
                <c:pt idx="138">
                  <c:v>-0.65485037109300004</c:v>
                </c:pt>
                <c:pt idx="139">
                  <c:v>-0.93113600192099999</c:v>
                </c:pt>
                <c:pt idx="140">
                  <c:v>-0.71599824722899996</c:v>
                </c:pt>
                <c:pt idx="141">
                  <c:v>-5.1301096854999999E-2</c:v>
                </c:pt>
                <c:pt idx="142">
                  <c:v>0.39208046939000002</c:v>
                </c:pt>
                <c:pt idx="143">
                  <c:v>-0.50506006886800003</c:v>
                </c:pt>
                <c:pt idx="144">
                  <c:v>-0.80674491269500004</c:v>
                </c:pt>
                <c:pt idx="145">
                  <c:v>-0.77559088161099998</c:v>
                </c:pt>
                <c:pt idx="146">
                  <c:v>-0.98453483660700003</c:v>
                </c:pt>
                <c:pt idx="147">
                  <c:v>-0.85037142575799995</c:v>
                </c:pt>
                <c:pt idx="148">
                  <c:v>-0.77240075121499996</c:v>
                </c:pt>
                <c:pt idx="149">
                  <c:v>-1.1918765217059999</c:v>
                </c:pt>
                <c:pt idx="150">
                  <c:v>-1.221485938389</c:v>
                </c:pt>
                <c:pt idx="151">
                  <c:v>-1.053590088235</c:v>
                </c:pt>
                <c:pt idx="152">
                  <c:v>-0.981130884127</c:v>
                </c:pt>
                <c:pt idx="153">
                  <c:v>-0.92699487578600004</c:v>
                </c:pt>
                <c:pt idx="154">
                  <c:v>-1.1027289163939999</c:v>
                </c:pt>
                <c:pt idx="155">
                  <c:v>-0.79798963606899997</c:v>
                </c:pt>
                <c:pt idx="156">
                  <c:v>-0.93971137184700004</c:v>
                </c:pt>
                <c:pt idx="157">
                  <c:v>-1.00284857745</c:v>
                </c:pt>
                <c:pt idx="158">
                  <c:v>-1.2584739231269999</c:v>
                </c:pt>
                <c:pt idx="159">
                  <c:v>-1.1513848941780001</c:v>
                </c:pt>
                <c:pt idx="160">
                  <c:v>-1.1591132432069999</c:v>
                </c:pt>
                <c:pt idx="161">
                  <c:v>-1.373055563166</c:v>
                </c:pt>
                <c:pt idx="162">
                  <c:v>-1.3919798969999999</c:v>
                </c:pt>
                <c:pt idx="163">
                  <c:v>-1.4250473936329999</c:v>
                </c:pt>
                <c:pt idx="164">
                  <c:v>-1.385048477907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0F-438D-8E59-780885A16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3399496"/>
        <c:axId val="-2113181320"/>
      </c:areaChart>
      <c:lineChart>
        <c:grouping val="standard"/>
        <c:varyColors val="0"/>
        <c:ser>
          <c:idx val="2"/>
          <c:order val="2"/>
          <c:tx>
            <c:strRef>
              <c:f>'Figure 4&amp;5 Data'!$D$2</c:f>
              <c:strCache>
                <c:ptCount val="1"/>
                <c:pt idx="0">
                  <c:v>Surface Temperature</c:v>
                </c:pt>
              </c:strCache>
            </c:strRef>
          </c:tx>
          <c:spPr>
            <a:ln w="25400">
              <a:solidFill>
                <a:schemeClr val="tx1">
                  <a:lumMod val="75000"/>
                  <a:lumOff val="25000"/>
                </a:schemeClr>
              </a:solidFill>
            </a:ln>
          </c:spPr>
          <c:marker>
            <c:symbol val="none"/>
          </c:marker>
          <c:cat>
            <c:numRef>
              <c:f>'Figure 4&amp;5 Data'!$A$3:$A$167</c:f>
              <c:numCache>
                <c:formatCode>General</c:formatCode>
                <c:ptCount val="165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</c:numCache>
            </c:numRef>
          </c:cat>
          <c:val>
            <c:numRef>
              <c:f>'Figure 4&amp;5 Data'!$D$3:$D$167</c:f>
              <c:numCache>
                <c:formatCode>General</c:formatCode>
                <c:ptCount val="165"/>
                <c:pt idx="0">
                  <c:v>-0.21493800000000007</c:v>
                </c:pt>
                <c:pt idx="1">
                  <c:v>-7.0403999999999967E-2</c:v>
                </c:pt>
                <c:pt idx="2">
                  <c:v>-4.5210000000000028E-2</c:v>
                </c:pt>
                <c:pt idx="3">
                  <c:v>-0.10090199999999999</c:v>
                </c:pt>
                <c:pt idx="4">
                  <c:v>-4.6536000000000022E-2</c:v>
                </c:pt>
                <c:pt idx="5">
                  <c:v>-2.1342000000000028E-2</c:v>
                </c:pt>
                <c:pt idx="6">
                  <c:v>-0.18444000000000005</c:v>
                </c:pt>
                <c:pt idx="7">
                  <c:v>-0.35416799999999993</c:v>
                </c:pt>
                <c:pt idx="8">
                  <c:v>-0.17118</c:v>
                </c:pt>
                <c:pt idx="9">
                  <c:v>-0.10753199999999996</c:v>
                </c:pt>
                <c:pt idx="10">
                  <c:v>-0.17515800000000004</c:v>
                </c:pt>
                <c:pt idx="11">
                  <c:v>-0.33030000000000004</c:v>
                </c:pt>
                <c:pt idx="12">
                  <c:v>-0.40986</c:v>
                </c:pt>
                <c:pt idx="13">
                  <c:v>-0.14466000000000001</c:v>
                </c:pt>
                <c:pt idx="14">
                  <c:v>-0.15791999999999995</c:v>
                </c:pt>
                <c:pt idx="15">
                  <c:v>-3.8580000000000003E-2</c:v>
                </c:pt>
                <c:pt idx="16">
                  <c:v>3.8327999999999973E-2</c:v>
                </c:pt>
                <c:pt idx="17">
                  <c:v>6.3522000000000023E-2</c:v>
                </c:pt>
                <c:pt idx="18">
                  <c:v>6.7500000000000004E-2</c:v>
                </c:pt>
                <c:pt idx="19">
                  <c:v>4.6283999999999992E-2</c:v>
                </c:pt>
                <c:pt idx="20">
                  <c:v>-2.7971999999999997E-2</c:v>
                </c:pt>
                <c:pt idx="21">
                  <c:v>-4.9188000000000009E-2</c:v>
                </c:pt>
                <c:pt idx="22">
                  <c:v>-1.0734000000000021E-2</c:v>
                </c:pt>
                <c:pt idx="23">
                  <c:v>2.5068000000000035E-2</c:v>
                </c:pt>
                <c:pt idx="24">
                  <c:v>-6.6425999999999985E-2</c:v>
                </c:pt>
                <c:pt idx="25">
                  <c:v>-0.14598599999999995</c:v>
                </c:pt>
                <c:pt idx="26">
                  <c:v>-0.15261599999999997</c:v>
                </c:pt>
                <c:pt idx="27">
                  <c:v>0.36319800000000002</c:v>
                </c:pt>
                <c:pt idx="28">
                  <c:v>0.48253800000000002</c:v>
                </c:pt>
                <c:pt idx="29">
                  <c:v>3.5675999999999986E-2</c:v>
                </c:pt>
                <c:pt idx="30">
                  <c:v>-2.7971999999999997E-2</c:v>
                </c:pt>
                <c:pt idx="31">
                  <c:v>7.9434000000000005E-2</c:v>
                </c:pt>
                <c:pt idx="32">
                  <c:v>7.8300000000000036E-3</c:v>
                </c:pt>
                <c:pt idx="33">
                  <c:v>-8.499000000000001E-2</c:v>
                </c:pt>
                <c:pt idx="34">
                  <c:v>-0.29449800000000004</c:v>
                </c:pt>
                <c:pt idx="35">
                  <c:v>-0.26532600000000006</c:v>
                </c:pt>
                <c:pt idx="36">
                  <c:v>-0.29184600000000005</c:v>
                </c:pt>
                <c:pt idx="37">
                  <c:v>-0.32367000000000001</c:v>
                </c:pt>
                <c:pt idx="38">
                  <c:v>-7.3055999999999954E-2</c:v>
                </c:pt>
                <c:pt idx="39">
                  <c:v>9.7997999999999974E-2</c:v>
                </c:pt>
                <c:pt idx="40">
                  <c:v>-0.26400000000000001</c:v>
                </c:pt>
                <c:pt idx="41">
                  <c:v>-0.13405200000000006</c:v>
                </c:pt>
                <c:pt idx="42">
                  <c:v>-0.18444000000000005</c:v>
                </c:pt>
                <c:pt idx="43">
                  <c:v>-0.15791999999999995</c:v>
                </c:pt>
                <c:pt idx="44">
                  <c:v>-0.14598599999999995</c:v>
                </c:pt>
                <c:pt idx="45">
                  <c:v>-7.3055999999999954E-2</c:v>
                </c:pt>
                <c:pt idx="46">
                  <c:v>7.1477999999999986E-2</c:v>
                </c:pt>
                <c:pt idx="47">
                  <c:v>6.7500000000000004E-2</c:v>
                </c:pt>
                <c:pt idx="48">
                  <c:v>-0.19239600000000001</c:v>
                </c:pt>
                <c:pt idx="49">
                  <c:v>3.7001999999999979E-2</c:v>
                </c:pt>
                <c:pt idx="50">
                  <c:v>0.17490600000000001</c:v>
                </c:pt>
                <c:pt idx="51">
                  <c:v>8.3412000000000042E-2</c:v>
                </c:pt>
                <c:pt idx="52">
                  <c:v>-9.1619999999999979E-2</c:v>
                </c:pt>
                <c:pt idx="53">
                  <c:v>-0.24145799999999995</c:v>
                </c:pt>
                <c:pt idx="54">
                  <c:v>-0.28521600000000003</c:v>
                </c:pt>
                <c:pt idx="55">
                  <c:v>-9.1619999999999979E-2</c:v>
                </c:pt>
                <c:pt idx="56">
                  <c:v>1.843800000000001E-2</c:v>
                </c:pt>
                <c:pt idx="57">
                  <c:v>-0.20565600000000006</c:v>
                </c:pt>
                <c:pt idx="58">
                  <c:v>-0.22819800000000001</c:v>
                </c:pt>
                <c:pt idx="59">
                  <c:v>-0.31041000000000007</c:v>
                </c:pt>
                <c:pt idx="60">
                  <c:v>-0.28256400000000004</c:v>
                </c:pt>
                <c:pt idx="61">
                  <c:v>-0.3051060000000001</c:v>
                </c:pt>
                <c:pt idx="62">
                  <c:v>-0.20035199999999997</c:v>
                </c:pt>
                <c:pt idx="63">
                  <c:v>-0.14996399999999999</c:v>
                </c:pt>
                <c:pt idx="64">
                  <c:v>8.0759999999999998E-2</c:v>
                </c:pt>
                <c:pt idx="65">
                  <c:v>0.16827600000000004</c:v>
                </c:pt>
                <c:pt idx="66">
                  <c:v>-0.15394200000000002</c:v>
                </c:pt>
                <c:pt idx="67">
                  <c:v>-0.29980200000000001</c:v>
                </c:pt>
                <c:pt idx="68">
                  <c:v>-9.8250000000000004E-2</c:v>
                </c:pt>
                <c:pt idx="69">
                  <c:v>6.5040000000000098E-3</c:v>
                </c:pt>
                <c:pt idx="70">
                  <c:v>3.0371999999999955E-2</c:v>
                </c:pt>
                <c:pt idx="71">
                  <c:v>0.128496</c:v>
                </c:pt>
                <c:pt idx="72">
                  <c:v>1.3134000000000035E-2</c:v>
                </c:pt>
                <c:pt idx="73">
                  <c:v>3.7001999999999979E-2</c:v>
                </c:pt>
                <c:pt idx="74">
                  <c:v>4.893599999999998E-2</c:v>
                </c:pt>
                <c:pt idx="75">
                  <c:v>0.10595399999999999</c:v>
                </c:pt>
                <c:pt idx="76">
                  <c:v>0.30087600000000003</c:v>
                </c:pt>
                <c:pt idx="77">
                  <c:v>0.15103800000000001</c:v>
                </c:pt>
                <c:pt idx="78">
                  <c:v>0.176232</c:v>
                </c:pt>
                <c:pt idx="79">
                  <c:v>-7.3055999999999954E-2</c:v>
                </c:pt>
                <c:pt idx="80">
                  <c:v>0.229272</c:v>
                </c:pt>
                <c:pt idx="81">
                  <c:v>0.296898</c:v>
                </c:pt>
                <c:pt idx="82">
                  <c:v>0.24651000000000001</c:v>
                </c:pt>
                <c:pt idx="83">
                  <c:v>1.2000000000000344E-3</c:v>
                </c:pt>
                <c:pt idx="84">
                  <c:v>0.18551400000000001</c:v>
                </c:pt>
                <c:pt idx="85">
                  <c:v>0.13247399999999998</c:v>
                </c:pt>
                <c:pt idx="86">
                  <c:v>0.20407800000000001</c:v>
                </c:pt>
                <c:pt idx="87">
                  <c:v>0.42552000000000001</c:v>
                </c:pt>
                <c:pt idx="88">
                  <c:v>0.42419400000000002</c:v>
                </c:pt>
                <c:pt idx="89">
                  <c:v>0.38706600000000002</c:v>
                </c:pt>
                <c:pt idx="90">
                  <c:v>0.51701399999999997</c:v>
                </c:pt>
                <c:pt idx="91">
                  <c:v>0.48916800000000005</c:v>
                </c:pt>
                <c:pt idx="92">
                  <c:v>0.43745400000000001</c:v>
                </c:pt>
                <c:pt idx="93">
                  <c:v>0.49049400000000004</c:v>
                </c:pt>
                <c:pt idx="94">
                  <c:v>0.61116000000000004</c:v>
                </c:pt>
                <c:pt idx="95">
                  <c:v>0.440106</c:v>
                </c:pt>
                <c:pt idx="96">
                  <c:v>0.34198200000000001</c:v>
                </c:pt>
                <c:pt idx="97">
                  <c:v>0.46927800000000003</c:v>
                </c:pt>
                <c:pt idx="98">
                  <c:v>0.32474400000000003</c:v>
                </c:pt>
                <c:pt idx="99">
                  <c:v>0.29292000000000001</c:v>
                </c:pt>
                <c:pt idx="100">
                  <c:v>0.188166</c:v>
                </c:pt>
                <c:pt idx="101">
                  <c:v>0.41756400000000005</c:v>
                </c:pt>
                <c:pt idx="102">
                  <c:v>0.50242799999999999</c:v>
                </c:pt>
                <c:pt idx="103">
                  <c:v>0.58331400000000011</c:v>
                </c:pt>
                <c:pt idx="104">
                  <c:v>0.33004800000000001</c:v>
                </c:pt>
                <c:pt idx="105">
                  <c:v>0.25579200000000002</c:v>
                </c:pt>
                <c:pt idx="106">
                  <c:v>0.16429800000000003</c:v>
                </c:pt>
                <c:pt idx="107">
                  <c:v>0.49049400000000004</c:v>
                </c:pt>
                <c:pt idx="108">
                  <c:v>0.49182000000000003</c:v>
                </c:pt>
                <c:pt idx="109">
                  <c:v>0.45601800000000003</c:v>
                </c:pt>
                <c:pt idx="110">
                  <c:v>0.40165200000000001</c:v>
                </c:pt>
                <c:pt idx="111">
                  <c:v>0.50242799999999999</c:v>
                </c:pt>
                <c:pt idx="112">
                  <c:v>0.44143200000000005</c:v>
                </c:pt>
                <c:pt idx="113">
                  <c:v>0.49314600000000003</c:v>
                </c:pt>
                <c:pt idx="114">
                  <c:v>0.13910400000000001</c:v>
                </c:pt>
                <c:pt idx="115">
                  <c:v>0.26242200000000004</c:v>
                </c:pt>
                <c:pt idx="116">
                  <c:v>0.355242</c:v>
                </c:pt>
                <c:pt idx="117">
                  <c:v>0.41093400000000002</c:v>
                </c:pt>
                <c:pt idx="118">
                  <c:v>0.32739600000000002</c:v>
                </c:pt>
                <c:pt idx="119">
                  <c:v>0.51701399999999997</c:v>
                </c:pt>
                <c:pt idx="120">
                  <c:v>0.42419400000000002</c:v>
                </c:pt>
                <c:pt idx="121">
                  <c:v>0.26242200000000004</c:v>
                </c:pt>
                <c:pt idx="122">
                  <c:v>0.38308800000000004</c:v>
                </c:pt>
                <c:pt idx="123">
                  <c:v>0.52497000000000005</c:v>
                </c:pt>
                <c:pt idx="124">
                  <c:v>0.23325000000000001</c:v>
                </c:pt>
                <c:pt idx="125">
                  <c:v>0.307506</c:v>
                </c:pt>
                <c:pt idx="126">
                  <c:v>0.16695000000000002</c:v>
                </c:pt>
                <c:pt idx="127">
                  <c:v>0.55546800000000007</c:v>
                </c:pt>
                <c:pt idx="128">
                  <c:v>0.39237</c:v>
                </c:pt>
                <c:pt idx="129">
                  <c:v>0.50905800000000001</c:v>
                </c:pt>
                <c:pt idx="130">
                  <c:v>0.67083000000000004</c:v>
                </c:pt>
                <c:pt idx="131">
                  <c:v>0.73182600000000009</c:v>
                </c:pt>
                <c:pt idx="132">
                  <c:v>0.440106</c:v>
                </c:pt>
                <c:pt idx="133">
                  <c:v>0.69469800000000004</c:v>
                </c:pt>
                <c:pt idx="134">
                  <c:v>0.47723400000000005</c:v>
                </c:pt>
                <c:pt idx="135">
                  <c:v>0.45469200000000004</c:v>
                </c:pt>
                <c:pt idx="136">
                  <c:v>0.51834000000000002</c:v>
                </c:pt>
                <c:pt idx="137">
                  <c:v>0.70132800000000006</c:v>
                </c:pt>
                <c:pt idx="138">
                  <c:v>0.76762800000000009</c:v>
                </c:pt>
                <c:pt idx="139">
                  <c:v>0.60585600000000006</c:v>
                </c:pt>
                <c:pt idx="140">
                  <c:v>0.857796</c:v>
                </c:pt>
                <c:pt idx="141">
                  <c:v>0.833928</c:v>
                </c:pt>
                <c:pt idx="142">
                  <c:v>0.59789999999999999</c:v>
                </c:pt>
                <c:pt idx="143">
                  <c:v>0.63768000000000002</c:v>
                </c:pt>
                <c:pt idx="144">
                  <c:v>0.70928400000000003</c:v>
                </c:pt>
                <c:pt idx="145">
                  <c:v>0.905532</c:v>
                </c:pt>
                <c:pt idx="146">
                  <c:v>0.77160600000000001</c:v>
                </c:pt>
                <c:pt idx="147">
                  <c:v>0.96122400000000008</c:v>
                </c:pt>
                <c:pt idx="148">
                  <c:v>1.1601240000000002</c:v>
                </c:pt>
                <c:pt idx="149">
                  <c:v>0.85249200000000003</c:v>
                </c:pt>
                <c:pt idx="150">
                  <c:v>0.87105600000000005</c:v>
                </c:pt>
                <c:pt idx="151">
                  <c:v>1.0606740000000001</c:v>
                </c:pt>
                <c:pt idx="152">
                  <c:v>1.1667540000000001</c:v>
                </c:pt>
                <c:pt idx="153">
                  <c:v>1.149516</c:v>
                </c:pt>
                <c:pt idx="154">
                  <c:v>1.019568</c:v>
                </c:pt>
                <c:pt idx="155">
                  <c:v>1.2595740000000002</c:v>
                </c:pt>
                <c:pt idx="156">
                  <c:v>1.191948</c:v>
                </c:pt>
                <c:pt idx="157">
                  <c:v>1.197252</c:v>
                </c:pt>
                <c:pt idx="158">
                  <c:v>1.0169160000000002</c:v>
                </c:pt>
                <c:pt idx="159">
                  <c:v>1.173384</c:v>
                </c:pt>
                <c:pt idx="160">
                  <c:v>1.2609000000000001</c:v>
                </c:pt>
                <c:pt idx="161">
                  <c:v>1.107084</c:v>
                </c:pt>
                <c:pt idx="162">
                  <c:v>1.1455379999999999</c:v>
                </c:pt>
                <c:pt idx="163">
                  <c:v>1.173384</c:v>
                </c:pt>
                <c:pt idx="164">
                  <c:v>1.2609000000000001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0F-438D-8E59-780885A16D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399496"/>
        <c:axId val="-2113181320"/>
      </c:lineChart>
      <c:catAx>
        <c:axId val="-211339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Verdana"/>
              </a:defRPr>
            </a:pPr>
            <a:endParaRPr lang="en-US"/>
          </a:p>
        </c:txPr>
        <c:crossAx val="-2113181320"/>
        <c:crosses val="autoZero"/>
        <c:auto val="1"/>
        <c:lblAlgn val="ctr"/>
        <c:lblOffset val="100"/>
        <c:tickLblSkip val="25"/>
        <c:tickMarkSkip val="25"/>
        <c:noMultiLvlLbl val="0"/>
      </c:catAx>
      <c:valAx>
        <c:axId val="-211318132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1200">
                    <a:latin typeface="Verdana"/>
                  </a:defRPr>
                </a:pPr>
                <a:r>
                  <a:rPr lang="en-US" sz="1200">
                    <a:latin typeface="Verdana"/>
                  </a:rPr>
                  <a:t>Watts per Square Meter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Verdana"/>
              </a:defRPr>
            </a:pPr>
            <a:endParaRPr lang="en-US"/>
          </a:p>
        </c:txPr>
        <c:crossAx val="-2113399496"/>
        <c:crosses val="autoZero"/>
        <c:crossBetween val="between"/>
      </c:valAx>
      <c:spPr>
        <a:ln w="9525"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23149903062006499"/>
          <c:y val="5.6562423223867599E-2"/>
          <c:w val="0.234584295317222"/>
          <c:h val="0.22892354966547901"/>
        </c:manualLayout>
      </c:layout>
      <c:overlay val="0"/>
      <c:txPr>
        <a:bodyPr/>
        <a:lstStyle/>
        <a:p>
          <a:pPr>
            <a:defRPr sz="1200">
              <a:latin typeface="Verdana"/>
            </a:defRPr>
          </a:pPr>
          <a:endParaRPr lang="en-US"/>
        </a:p>
      </c:txPr>
    </c:legend>
    <c:plotVisOnly val="1"/>
    <c:dispBlanksAs val="zero"/>
    <c:showDLblsOverMax val="0"/>
  </c:chart>
  <c:spPr>
    <a:ln>
      <a:noFill/>
    </a:ln>
  </c:sp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773316694356593E-2"/>
          <c:y val="3.6183869494749103E-2"/>
          <c:w val="0.89753820281741703"/>
          <c:h val="0.85985033223594098"/>
        </c:manualLayout>
      </c:layout>
      <c:lineChart>
        <c:grouping val="standard"/>
        <c:varyColors val="0"/>
        <c:ser>
          <c:idx val="2"/>
          <c:order val="0"/>
          <c:tx>
            <c:strRef>
              <c:f>'Figure 4&amp;5 Data'!$H$2</c:f>
              <c:strCache>
                <c:ptCount val="1"/>
                <c:pt idx="0">
                  <c:v>Temperature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4&amp;5 Data'!$A$3:$A$167</c:f>
              <c:numCache>
                <c:formatCode>General</c:formatCode>
                <c:ptCount val="165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</c:numCache>
            </c:numRef>
          </c:cat>
          <c:val>
            <c:numRef>
              <c:f>'Figure 4&amp;5 Data'!$H$3:$H$167</c:f>
              <c:numCache>
                <c:formatCode>General</c:formatCode>
                <c:ptCount val="165"/>
                <c:pt idx="0">
                  <c:v>-0.46300000000000002</c:v>
                </c:pt>
                <c:pt idx="1">
                  <c:v>-0.35399999999999998</c:v>
                </c:pt>
                <c:pt idx="2">
                  <c:v>-0.33500000000000002</c:v>
                </c:pt>
                <c:pt idx="3">
                  <c:v>-0.377</c:v>
                </c:pt>
                <c:pt idx="4">
                  <c:v>-0.33600000000000002</c:v>
                </c:pt>
                <c:pt idx="5">
                  <c:v>-0.317</c:v>
                </c:pt>
                <c:pt idx="6">
                  <c:v>-0.44</c:v>
                </c:pt>
                <c:pt idx="7">
                  <c:v>-0.56799999999999995</c:v>
                </c:pt>
                <c:pt idx="8">
                  <c:v>-0.43</c:v>
                </c:pt>
                <c:pt idx="9">
                  <c:v>-0.38200000000000001</c:v>
                </c:pt>
                <c:pt idx="10">
                  <c:v>-0.433</c:v>
                </c:pt>
                <c:pt idx="11">
                  <c:v>-0.55000000000000004</c:v>
                </c:pt>
                <c:pt idx="12">
                  <c:v>-0.61</c:v>
                </c:pt>
                <c:pt idx="13">
                  <c:v>-0.41</c:v>
                </c:pt>
                <c:pt idx="14">
                  <c:v>-0.42</c:v>
                </c:pt>
                <c:pt idx="15">
                  <c:v>-0.33</c:v>
                </c:pt>
                <c:pt idx="16">
                  <c:v>-0.27200000000000002</c:v>
                </c:pt>
                <c:pt idx="17">
                  <c:v>-0.253</c:v>
                </c:pt>
                <c:pt idx="18">
                  <c:v>-0.25</c:v>
                </c:pt>
                <c:pt idx="19">
                  <c:v>-0.26600000000000001</c:v>
                </c:pt>
                <c:pt idx="20">
                  <c:v>-0.32200000000000001</c:v>
                </c:pt>
                <c:pt idx="21">
                  <c:v>-0.33800000000000002</c:v>
                </c:pt>
                <c:pt idx="22">
                  <c:v>-0.309</c:v>
                </c:pt>
                <c:pt idx="23">
                  <c:v>-0.28199999999999997</c:v>
                </c:pt>
                <c:pt idx="24">
                  <c:v>-0.35099999999999998</c:v>
                </c:pt>
                <c:pt idx="25">
                  <c:v>-0.41099999999999998</c:v>
                </c:pt>
                <c:pt idx="26">
                  <c:v>-0.41599999999999998</c:v>
                </c:pt>
                <c:pt idx="27">
                  <c:v>-2.7E-2</c:v>
                </c:pt>
                <c:pt idx="28">
                  <c:v>6.3E-2</c:v>
                </c:pt>
                <c:pt idx="29">
                  <c:v>-0.27400000000000002</c:v>
                </c:pt>
                <c:pt idx="30">
                  <c:v>-0.32200000000000001</c:v>
                </c:pt>
                <c:pt idx="31">
                  <c:v>-0.24099999999999999</c:v>
                </c:pt>
                <c:pt idx="32">
                  <c:v>-0.29499999999999998</c:v>
                </c:pt>
                <c:pt idx="33">
                  <c:v>-0.36499999999999999</c:v>
                </c:pt>
                <c:pt idx="34">
                  <c:v>-0.52300000000000002</c:v>
                </c:pt>
                <c:pt idx="35">
                  <c:v>-0.501</c:v>
                </c:pt>
                <c:pt idx="36">
                  <c:v>-0.52100000000000002</c:v>
                </c:pt>
                <c:pt idx="37">
                  <c:v>-0.54500000000000004</c:v>
                </c:pt>
                <c:pt idx="38">
                  <c:v>-0.35599999999999998</c:v>
                </c:pt>
                <c:pt idx="39">
                  <c:v>-0.22700000000000001</c:v>
                </c:pt>
                <c:pt idx="40">
                  <c:v>-0.5</c:v>
                </c:pt>
                <c:pt idx="41">
                  <c:v>-0.40200000000000002</c:v>
                </c:pt>
                <c:pt idx="42">
                  <c:v>-0.44</c:v>
                </c:pt>
                <c:pt idx="43">
                  <c:v>-0.42</c:v>
                </c:pt>
                <c:pt idx="44">
                  <c:v>-0.41099999999999998</c:v>
                </c:pt>
                <c:pt idx="45">
                  <c:v>-0.35599999999999998</c:v>
                </c:pt>
                <c:pt idx="46">
                  <c:v>-0.247</c:v>
                </c:pt>
                <c:pt idx="47">
                  <c:v>-0.25</c:v>
                </c:pt>
                <c:pt idx="48">
                  <c:v>-0.44600000000000001</c:v>
                </c:pt>
                <c:pt idx="49">
                  <c:v>-0.27300000000000002</c:v>
                </c:pt>
                <c:pt idx="50">
                  <c:v>-0.16900000000000001</c:v>
                </c:pt>
                <c:pt idx="51">
                  <c:v>-0.23799999999999999</c:v>
                </c:pt>
                <c:pt idx="52">
                  <c:v>-0.37</c:v>
                </c:pt>
                <c:pt idx="53">
                  <c:v>-0.48299999999999998</c:v>
                </c:pt>
                <c:pt idx="54">
                  <c:v>-0.51600000000000001</c:v>
                </c:pt>
                <c:pt idx="55">
                  <c:v>-0.37</c:v>
                </c:pt>
                <c:pt idx="56">
                  <c:v>-0.28699999999999998</c:v>
                </c:pt>
                <c:pt idx="57">
                  <c:v>-0.45600000000000002</c:v>
                </c:pt>
                <c:pt idx="58">
                  <c:v>-0.47299999999999998</c:v>
                </c:pt>
                <c:pt idx="59">
                  <c:v>-0.53500000000000003</c:v>
                </c:pt>
                <c:pt idx="60">
                  <c:v>-0.51400000000000001</c:v>
                </c:pt>
                <c:pt idx="61">
                  <c:v>-0.53100000000000003</c:v>
                </c:pt>
                <c:pt idx="62">
                  <c:v>-0.45200000000000001</c:v>
                </c:pt>
                <c:pt idx="63">
                  <c:v>-0.41399999999999998</c:v>
                </c:pt>
                <c:pt idx="64">
                  <c:v>-0.24</c:v>
                </c:pt>
                <c:pt idx="65">
                  <c:v>-0.17399999999999999</c:v>
                </c:pt>
                <c:pt idx="66">
                  <c:v>-0.41699999999999998</c:v>
                </c:pt>
                <c:pt idx="67">
                  <c:v>-0.52700000000000002</c:v>
                </c:pt>
                <c:pt idx="68">
                  <c:v>-0.375</c:v>
                </c:pt>
                <c:pt idx="69">
                  <c:v>-0.29599999999999999</c:v>
                </c:pt>
                <c:pt idx="70">
                  <c:v>-0.27800000000000002</c:v>
                </c:pt>
                <c:pt idx="71">
                  <c:v>-0.20399999999999999</c:v>
                </c:pt>
                <c:pt idx="72">
                  <c:v>-0.29099999999999998</c:v>
                </c:pt>
                <c:pt idx="73">
                  <c:v>-0.27300000000000002</c:v>
                </c:pt>
                <c:pt idx="74">
                  <c:v>-0.26400000000000001</c:v>
                </c:pt>
                <c:pt idx="75">
                  <c:v>-0.221</c:v>
                </c:pt>
                <c:pt idx="76">
                  <c:v>-7.3999999999999996E-2</c:v>
                </c:pt>
                <c:pt idx="77">
                  <c:v>-0.187</c:v>
                </c:pt>
                <c:pt idx="78">
                  <c:v>-0.16800000000000001</c:v>
                </c:pt>
                <c:pt idx="79">
                  <c:v>-0.35599999999999998</c:v>
                </c:pt>
                <c:pt idx="80">
                  <c:v>-0.128</c:v>
                </c:pt>
                <c:pt idx="81">
                  <c:v>-7.6999999999999999E-2</c:v>
                </c:pt>
                <c:pt idx="82">
                  <c:v>-0.115</c:v>
                </c:pt>
                <c:pt idx="83">
                  <c:v>-0.3</c:v>
                </c:pt>
                <c:pt idx="84">
                  <c:v>-0.161</c:v>
                </c:pt>
                <c:pt idx="85">
                  <c:v>-0.20100000000000001</c:v>
                </c:pt>
                <c:pt idx="86">
                  <c:v>-0.14699999999999999</c:v>
                </c:pt>
                <c:pt idx="87">
                  <c:v>0.02</c:v>
                </c:pt>
                <c:pt idx="88">
                  <c:v>1.9E-2</c:v>
                </c:pt>
                <c:pt idx="89">
                  <c:v>-8.9999999999999993E-3</c:v>
                </c:pt>
                <c:pt idx="90">
                  <c:v>8.8999999999999996E-2</c:v>
                </c:pt>
                <c:pt idx="91">
                  <c:v>6.8000000000000005E-2</c:v>
                </c:pt>
                <c:pt idx="92">
                  <c:v>2.9000000000000001E-2</c:v>
                </c:pt>
                <c:pt idx="93">
                  <c:v>6.9000000000000006E-2</c:v>
                </c:pt>
                <c:pt idx="94">
                  <c:v>0.16</c:v>
                </c:pt>
                <c:pt idx="95">
                  <c:v>3.1E-2</c:v>
                </c:pt>
                <c:pt idx="96">
                  <c:v>-4.2999999999999997E-2</c:v>
                </c:pt>
                <c:pt idx="97">
                  <c:v>5.2999999999999999E-2</c:v>
                </c:pt>
                <c:pt idx="98">
                  <c:v>-5.6000000000000001E-2</c:v>
                </c:pt>
                <c:pt idx="99">
                  <c:v>-0.08</c:v>
                </c:pt>
                <c:pt idx="100">
                  <c:v>-0.159</c:v>
                </c:pt>
                <c:pt idx="101">
                  <c:v>1.4E-2</c:v>
                </c:pt>
                <c:pt idx="102">
                  <c:v>7.8E-2</c:v>
                </c:pt>
                <c:pt idx="103">
                  <c:v>0.13900000000000001</c:v>
                </c:pt>
                <c:pt idx="104">
                  <c:v>-5.1999999999999998E-2</c:v>
                </c:pt>
                <c:pt idx="105">
                  <c:v>-0.108</c:v>
                </c:pt>
                <c:pt idx="106">
                  <c:v>-0.17699999999999999</c:v>
                </c:pt>
                <c:pt idx="107">
                  <c:v>6.9000000000000006E-2</c:v>
                </c:pt>
                <c:pt idx="108">
                  <c:v>7.0000000000000007E-2</c:v>
                </c:pt>
                <c:pt idx="109">
                  <c:v>4.2999999999999997E-2</c:v>
                </c:pt>
                <c:pt idx="110">
                  <c:v>2E-3</c:v>
                </c:pt>
                <c:pt idx="111">
                  <c:v>7.8E-2</c:v>
                </c:pt>
                <c:pt idx="112">
                  <c:v>3.2000000000000001E-2</c:v>
                </c:pt>
                <c:pt idx="113">
                  <c:v>7.0999999999999994E-2</c:v>
                </c:pt>
                <c:pt idx="114">
                  <c:v>-0.19600000000000001</c:v>
                </c:pt>
                <c:pt idx="115">
                  <c:v>-0.10299999999999999</c:v>
                </c:pt>
                <c:pt idx="116">
                  <c:v>-3.3000000000000002E-2</c:v>
                </c:pt>
                <c:pt idx="117">
                  <c:v>8.9999999999999993E-3</c:v>
                </c:pt>
                <c:pt idx="118">
                  <c:v>-5.3999999999999999E-2</c:v>
                </c:pt>
                <c:pt idx="119">
                  <c:v>8.8999999999999996E-2</c:v>
                </c:pt>
                <c:pt idx="120">
                  <c:v>1.9E-2</c:v>
                </c:pt>
                <c:pt idx="121">
                  <c:v>-0.10299999999999999</c:v>
                </c:pt>
                <c:pt idx="122">
                  <c:v>-1.2E-2</c:v>
                </c:pt>
                <c:pt idx="123">
                  <c:v>9.5000000000000001E-2</c:v>
                </c:pt>
                <c:pt idx="124">
                  <c:v>-0.125</c:v>
                </c:pt>
                <c:pt idx="125">
                  <c:v>-6.9000000000000006E-2</c:v>
                </c:pt>
                <c:pt idx="126">
                  <c:v>-0.17499999999999999</c:v>
                </c:pt>
                <c:pt idx="127">
                  <c:v>0.11799999999999999</c:v>
                </c:pt>
                <c:pt idx="128">
                  <c:v>-5.0000000000000001E-3</c:v>
                </c:pt>
                <c:pt idx="129">
                  <c:v>8.3000000000000004E-2</c:v>
                </c:pt>
                <c:pt idx="130">
                  <c:v>0.20499999999999999</c:v>
                </c:pt>
                <c:pt idx="131">
                  <c:v>0.251</c:v>
                </c:pt>
                <c:pt idx="132">
                  <c:v>3.1E-2</c:v>
                </c:pt>
                <c:pt idx="133">
                  <c:v>0.223</c:v>
                </c:pt>
                <c:pt idx="134">
                  <c:v>5.8999999999999997E-2</c:v>
                </c:pt>
                <c:pt idx="135">
                  <c:v>4.2000000000000003E-2</c:v>
                </c:pt>
                <c:pt idx="136">
                  <c:v>0.09</c:v>
                </c:pt>
                <c:pt idx="137">
                  <c:v>0.22800000000000001</c:v>
                </c:pt>
                <c:pt idx="138">
                  <c:v>0.27800000000000002</c:v>
                </c:pt>
                <c:pt idx="139">
                  <c:v>0.156</c:v>
                </c:pt>
                <c:pt idx="140">
                  <c:v>0.34599999999999997</c:v>
                </c:pt>
                <c:pt idx="141">
                  <c:v>0.32800000000000001</c:v>
                </c:pt>
                <c:pt idx="142">
                  <c:v>0.15</c:v>
                </c:pt>
                <c:pt idx="143">
                  <c:v>0.18</c:v>
                </c:pt>
                <c:pt idx="144">
                  <c:v>0.23400000000000001</c:v>
                </c:pt>
                <c:pt idx="145">
                  <c:v>0.38200000000000001</c:v>
                </c:pt>
                <c:pt idx="146">
                  <c:v>0.28100000000000003</c:v>
                </c:pt>
                <c:pt idx="147">
                  <c:v>0.42399999999999999</c:v>
                </c:pt>
                <c:pt idx="148">
                  <c:v>0.57399999999999995</c:v>
                </c:pt>
                <c:pt idx="149">
                  <c:v>0.34200000000000003</c:v>
                </c:pt>
                <c:pt idx="150">
                  <c:v>0.35599999999999998</c:v>
                </c:pt>
                <c:pt idx="151">
                  <c:v>0.499</c:v>
                </c:pt>
                <c:pt idx="152">
                  <c:v>0.57899999999999996</c:v>
                </c:pt>
                <c:pt idx="153">
                  <c:v>0.56599999999999995</c:v>
                </c:pt>
                <c:pt idx="154">
                  <c:v>0.46800000000000003</c:v>
                </c:pt>
                <c:pt idx="155">
                  <c:v>0.64900000000000002</c:v>
                </c:pt>
                <c:pt idx="156">
                  <c:v>0.59799999999999998</c:v>
                </c:pt>
                <c:pt idx="157">
                  <c:v>0.60199999999999998</c:v>
                </c:pt>
                <c:pt idx="158">
                  <c:v>0.46600000000000003</c:v>
                </c:pt>
                <c:pt idx="159">
                  <c:v>0.58399999999999996</c:v>
                </c:pt>
                <c:pt idx="160">
                  <c:v>0.65</c:v>
                </c:pt>
                <c:pt idx="161">
                  <c:v>0.53400000000000003</c:v>
                </c:pt>
                <c:pt idx="162">
                  <c:v>0.56299999999999994</c:v>
                </c:pt>
                <c:pt idx="163">
                  <c:v>0.58399999999999996</c:v>
                </c:pt>
                <c:pt idx="164">
                  <c:v>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A-4EE6-BB53-DEE0EE3F659A}"/>
            </c:ext>
          </c:extLst>
        </c:ser>
        <c:ser>
          <c:idx val="1"/>
          <c:order val="1"/>
          <c:tx>
            <c:strRef>
              <c:f>'Figure 4&amp;5 Data'!$I$2</c:f>
              <c:strCache>
                <c:ptCount val="1"/>
                <c:pt idx="0">
                  <c:v>Radiative Forcing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'Figure 4&amp;5 Data'!$A$3:$A$167</c:f>
              <c:numCache>
                <c:formatCode>General</c:formatCode>
                <c:ptCount val="165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</c:numCache>
            </c:numRef>
          </c:cat>
          <c:val>
            <c:numRef>
              <c:f>'Figure 4&amp;5 Data'!$I$3:$I$167</c:f>
              <c:numCache>
                <c:formatCode>General</c:formatCode>
                <c:ptCount val="165"/>
                <c:pt idx="0">
                  <c:v>-0.29155268238159876</c:v>
                </c:pt>
                <c:pt idx="1">
                  <c:v>-0.27775711567797889</c:v>
                </c:pt>
                <c:pt idx="2">
                  <c:v>-0.26461122266063347</c:v>
                </c:pt>
                <c:pt idx="3">
                  <c:v>-0.25961236071568627</c:v>
                </c:pt>
                <c:pt idx="4">
                  <c:v>-0.26361133783634993</c:v>
                </c:pt>
                <c:pt idx="5">
                  <c:v>-0.29151094727752641</c:v>
                </c:pt>
                <c:pt idx="6">
                  <c:v>-0.65403357981372545</c:v>
                </c:pt>
                <c:pt idx="7">
                  <c:v>-0.83526697621568635</c:v>
                </c:pt>
                <c:pt idx="8">
                  <c:v>-0.51220824556108591</c:v>
                </c:pt>
                <c:pt idx="9">
                  <c:v>-0.33396749540422321</c:v>
                </c:pt>
                <c:pt idx="10">
                  <c:v>-0.26402272496455509</c:v>
                </c:pt>
                <c:pt idx="11">
                  <c:v>-0.25940280406184013</c:v>
                </c:pt>
                <c:pt idx="12">
                  <c:v>-0.35949591836425338</c:v>
                </c:pt>
                <c:pt idx="13">
                  <c:v>-0.32174952772775262</c:v>
                </c:pt>
                <c:pt idx="14">
                  <c:v>-0.26705397237405731</c:v>
                </c:pt>
                <c:pt idx="15">
                  <c:v>-0.24320504858144795</c:v>
                </c:pt>
                <c:pt idx="16">
                  <c:v>-0.23205336033408747</c:v>
                </c:pt>
                <c:pt idx="17">
                  <c:v>-0.23008468615007543</c:v>
                </c:pt>
                <c:pt idx="18">
                  <c:v>-0.21699622382503772</c:v>
                </c:pt>
                <c:pt idx="19">
                  <c:v>-0.20543214689969835</c:v>
                </c:pt>
                <c:pt idx="20">
                  <c:v>-0.18811309737707393</c:v>
                </c:pt>
                <c:pt idx="21">
                  <c:v>-0.19062279058521872</c:v>
                </c:pt>
                <c:pt idx="22">
                  <c:v>-0.20165297888386122</c:v>
                </c:pt>
                <c:pt idx="23">
                  <c:v>-0.22759585580165911</c:v>
                </c:pt>
                <c:pt idx="24">
                  <c:v>-0.21929636744343892</c:v>
                </c:pt>
                <c:pt idx="25">
                  <c:v>-0.21822302075037706</c:v>
                </c:pt>
                <c:pt idx="26">
                  <c:v>-0.25995399850000001</c:v>
                </c:pt>
                <c:pt idx="27">
                  <c:v>-0.24518173518024133</c:v>
                </c:pt>
                <c:pt idx="28">
                  <c:v>-0.22722464004298645</c:v>
                </c:pt>
                <c:pt idx="29">
                  <c:v>-0.21755110165309199</c:v>
                </c:pt>
                <c:pt idx="30">
                  <c:v>-0.20271582638838609</c:v>
                </c:pt>
                <c:pt idx="31">
                  <c:v>-0.18746398735067873</c:v>
                </c:pt>
                <c:pt idx="32">
                  <c:v>-0.21190993191251886</c:v>
                </c:pt>
                <c:pt idx="33">
                  <c:v>-0.73741998864630465</c:v>
                </c:pt>
                <c:pt idx="34">
                  <c:v>-1.564584428812217</c:v>
                </c:pt>
                <c:pt idx="35">
                  <c:v>-0.72212770853695318</c:v>
                </c:pt>
                <c:pt idx="36">
                  <c:v>-0.51634154455882353</c:v>
                </c:pt>
                <c:pt idx="37">
                  <c:v>-0.51197399535369537</c:v>
                </c:pt>
                <c:pt idx="38">
                  <c:v>-0.39227894056561086</c:v>
                </c:pt>
                <c:pt idx="39">
                  <c:v>-0.44367582401809957</c:v>
                </c:pt>
                <c:pt idx="40">
                  <c:v>-0.52902223040497731</c:v>
                </c:pt>
                <c:pt idx="41">
                  <c:v>-0.40988935186274511</c:v>
                </c:pt>
                <c:pt idx="42">
                  <c:v>-0.33173448664555055</c:v>
                </c:pt>
                <c:pt idx="43">
                  <c:v>-0.20298217156636505</c:v>
                </c:pt>
                <c:pt idx="44">
                  <c:v>-0.13936050502262445</c:v>
                </c:pt>
                <c:pt idx="45">
                  <c:v>-0.12877609672775264</c:v>
                </c:pt>
                <c:pt idx="46">
                  <c:v>-0.28612508887028659</c:v>
                </c:pt>
                <c:pt idx="47">
                  <c:v>-0.29499429860482651</c:v>
                </c:pt>
                <c:pt idx="48">
                  <c:v>-0.24022108520965313</c:v>
                </c:pt>
                <c:pt idx="49">
                  <c:v>-0.17279684458597286</c:v>
                </c:pt>
                <c:pt idx="50">
                  <c:v>-0.14485833625113123</c:v>
                </c:pt>
                <c:pt idx="51">
                  <c:v>-0.1366217888386124</c:v>
                </c:pt>
                <c:pt idx="52">
                  <c:v>-0.35871352873303169</c:v>
                </c:pt>
                <c:pt idx="53">
                  <c:v>-0.78959375362443429</c:v>
                </c:pt>
                <c:pt idx="54">
                  <c:v>-0.37125156461312214</c:v>
                </c:pt>
                <c:pt idx="55">
                  <c:v>-0.21522067898567118</c:v>
                </c:pt>
                <c:pt idx="56">
                  <c:v>-0.15149428315007543</c:v>
                </c:pt>
                <c:pt idx="57">
                  <c:v>-0.18222810668325792</c:v>
                </c:pt>
                <c:pt idx="58">
                  <c:v>-0.15742777980844647</c:v>
                </c:pt>
                <c:pt idx="59">
                  <c:v>-0.11330194888914029</c:v>
                </c:pt>
                <c:pt idx="60">
                  <c:v>-0.10841508482880848</c:v>
                </c:pt>
                <c:pt idx="61">
                  <c:v>-9.246212299698342E-2</c:v>
                </c:pt>
                <c:pt idx="62">
                  <c:v>-0.26157012502488686</c:v>
                </c:pt>
                <c:pt idx="63">
                  <c:v>-0.29467328480693816</c:v>
                </c:pt>
                <c:pt idx="64">
                  <c:v>-0.13883201862518854</c:v>
                </c:pt>
                <c:pt idx="65">
                  <c:v>-5.8781627558823532E-2</c:v>
                </c:pt>
                <c:pt idx="66">
                  <c:v>-3.5041141878582226E-2</c:v>
                </c:pt>
                <c:pt idx="67">
                  <c:v>-1.872374857466064E-2</c:v>
                </c:pt>
                <c:pt idx="68">
                  <c:v>-5.5440708944193224E-3</c:v>
                </c:pt>
                <c:pt idx="69">
                  <c:v>6.907112072398182E-3</c:v>
                </c:pt>
                <c:pt idx="70">
                  <c:v>-8.154441789215687E-2</c:v>
                </c:pt>
                <c:pt idx="71">
                  <c:v>-3.4907510274509813E-2</c:v>
                </c:pt>
                <c:pt idx="72">
                  <c:v>5.4946908536953219E-3</c:v>
                </c:pt>
                <c:pt idx="73">
                  <c:v>9.1443967533936486E-3</c:v>
                </c:pt>
                <c:pt idx="74">
                  <c:v>-2.2299999547511678E-3</c:v>
                </c:pt>
                <c:pt idx="75">
                  <c:v>1.6699338153846117E-2</c:v>
                </c:pt>
                <c:pt idx="76">
                  <c:v>2.7037752142533934E-2</c:v>
                </c:pt>
                <c:pt idx="77">
                  <c:v>4.5562946665912492E-2</c:v>
                </c:pt>
                <c:pt idx="78">
                  <c:v>-1.0310450324283527E-3</c:v>
                </c:pt>
                <c:pt idx="79">
                  <c:v>-4.9846089171191571E-2</c:v>
                </c:pt>
                <c:pt idx="80">
                  <c:v>7.2515249924585204E-3</c:v>
                </c:pt>
                <c:pt idx="81">
                  <c:v>3.8810401323529399E-2</c:v>
                </c:pt>
                <c:pt idx="82">
                  <c:v>2.093668744947209E-2</c:v>
                </c:pt>
                <c:pt idx="83">
                  <c:v>3.5096788898944159E-2</c:v>
                </c:pt>
                <c:pt idx="84">
                  <c:v>6.0695521202865726E-2</c:v>
                </c:pt>
                <c:pt idx="85">
                  <c:v>6.7053073819004494E-2</c:v>
                </c:pt>
                <c:pt idx="86">
                  <c:v>0.10392839224736043</c:v>
                </c:pt>
                <c:pt idx="87">
                  <c:v>0.10074076570286573</c:v>
                </c:pt>
                <c:pt idx="88">
                  <c:v>9.8447120386877765E-2</c:v>
                </c:pt>
                <c:pt idx="89">
                  <c:v>0.10749974046757163</c:v>
                </c:pt>
                <c:pt idx="90">
                  <c:v>0.10670514706334838</c:v>
                </c:pt>
                <c:pt idx="91">
                  <c:v>0.11806318176998493</c:v>
                </c:pt>
                <c:pt idx="92">
                  <c:v>9.4156187800150837E-2</c:v>
                </c:pt>
                <c:pt idx="93">
                  <c:v>8.9665448754147753E-2</c:v>
                </c:pt>
                <c:pt idx="94">
                  <c:v>0.11991285805052786</c:v>
                </c:pt>
                <c:pt idx="95">
                  <c:v>0.16134874150301659</c:v>
                </c:pt>
                <c:pt idx="96">
                  <c:v>0.17359716709200598</c:v>
                </c:pt>
                <c:pt idx="97">
                  <c:v>0.16442966226244343</c:v>
                </c:pt>
                <c:pt idx="98">
                  <c:v>0.18041820701055802</c:v>
                </c:pt>
                <c:pt idx="99">
                  <c:v>0.16913340745399691</c:v>
                </c:pt>
                <c:pt idx="100">
                  <c:v>0.14705819874736042</c:v>
                </c:pt>
                <c:pt idx="101">
                  <c:v>0.13153541634690796</c:v>
                </c:pt>
                <c:pt idx="102">
                  <c:v>0.12347427007616889</c:v>
                </c:pt>
                <c:pt idx="103">
                  <c:v>0.12147766155656105</c:v>
                </c:pt>
                <c:pt idx="104">
                  <c:v>0.1295865190120663</c:v>
                </c:pt>
                <c:pt idx="105">
                  <c:v>0.14080860658672695</c:v>
                </c:pt>
                <c:pt idx="106">
                  <c:v>0.16144284272775258</c:v>
                </c:pt>
                <c:pt idx="107">
                  <c:v>0.19409973394720964</c:v>
                </c:pt>
                <c:pt idx="108">
                  <c:v>0.19797313996832577</c:v>
                </c:pt>
                <c:pt idx="109">
                  <c:v>0.17567309293966815</c:v>
                </c:pt>
                <c:pt idx="110">
                  <c:v>0.13065933635143281</c:v>
                </c:pt>
                <c:pt idx="111">
                  <c:v>1.0625139081447955E-2</c:v>
                </c:pt>
                <c:pt idx="112">
                  <c:v>-2.1895461791855204E-2</c:v>
                </c:pt>
                <c:pt idx="113">
                  <c:v>-0.37804309970965305</c:v>
                </c:pt>
                <c:pt idx="114">
                  <c:v>-0.60628584367420812</c:v>
                </c:pt>
                <c:pt idx="115">
                  <c:v>-0.2889075353642534</c:v>
                </c:pt>
                <c:pt idx="116">
                  <c:v>-7.3532161509049801E-2</c:v>
                </c:pt>
                <c:pt idx="117">
                  <c:v>2.6892243192307663E-2</c:v>
                </c:pt>
                <c:pt idx="118">
                  <c:v>-9.5402997220965305E-2</c:v>
                </c:pt>
                <c:pt idx="119">
                  <c:v>-0.13311157166817497</c:v>
                </c:pt>
                <c:pt idx="120">
                  <c:v>3.9962410979638006E-2</c:v>
                </c:pt>
                <c:pt idx="121">
                  <c:v>0.1438562979374057</c:v>
                </c:pt>
                <c:pt idx="122">
                  <c:v>0.20135700237707385</c:v>
                </c:pt>
                <c:pt idx="123">
                  <c:v>0.17819823573303167</c:v>
                </c:pt>
                <c:pt idx="124">
                  <c:v>0.15828744627450975</c:v>
                </c:pt>
                <c:pt idx="125">
                  <c:v>3.0146634042232241E-2</c:v>
                </c:pt>
                <c:pt idx="126">
                  <c:v>0.19467363485218697</c:v>
                </c:pt>
                <c:pt idx="127">
                  <c:v>0.3298360177269985</c:v>
                </c:pt>
                <c:pt idx="128">
                  <c:v>0.36434787342911007</c:v>
                </c:pt>
                <c:pt idx="129">
                  <c:v>0.41468465243740565</c:v>
                </c:pt>
                <c:pt idx="130">
                  <c:v>0.50238877976696827</c:v>
                </c:pt>
                <c:pt idx="131">
                  <c:v>0.55389347808521872</c:v>
                </c:pt>
                <c:pt idx="132">
                  <c:v>6.0167777460030138E-2</c:v>
                </c:pt>
                <c:pt idx="133">
                  <c:v>-4.555851202865762E-2</c:v>
                </c:pt>
                <c:pt idx="134">
                  <c:v>0.39812611417873295</c:v>
                </c:pt>
                <c:pt idx="135">
                  <c:v>0.57205674506410253</c:v>
                </c:pt>
                <c:pt idx="136">
                  <c:v>0.59935881729713425</c:v>
                </c:pt>
                <c:pt idx="137">
                  <c:v>0.67494493766892893</c:v>
                </c:pt>
                <c:pt idx="138">
                  <c:v>0.77185397518325782</c:v>
                </c:pt>
                <c:pt idx="139">
                  <c:v>0.8582141794276017</c:v>
                </c:pt>
                <c:pt idx="140">
                  <c:v>0.88596851223906481</c:v>
                </c:pt>
                <c:pt idx="141">
                  <c:v>0.36668860999622921</c:v>
                </c:pt>
                <c:pt idx="142">
                  <c:v>-0.14568662849924585</c:v>
                </c:pt>
                <c:pt idx="143">
                  <c:v>0.56088994635595779</c:v>
                </c:pt>
                <c:pt idx="144">
                  <c:v>0.84240491153469066</c:v>
                </c:pt>
                <c:pt idx="145">
                  <c:v>0.96691016712745093</c:v>
                </c:pt>
                <c:pt idx="146">
                  <c:v>1.0234847938212668</c:v>
                </c:pt>
                <c:pt idx="147">
                  <c:v>1.0653057509487178</c:v>
                </c:pt>
                <c:pt idx="148">
                  <c:v>1.156504337266214</c:v>
                </c:pt>
                <c:pt idx="149">
                  <c:v>1.2408510721764707</c:v>
                </c:pt>
                <c:pt idx="150">
                  <c:v>1.2771809490113122</c:v>
                </c:pt>
                <c:pt idx="151">
                  <c:v>1.2935626608107089</c:v>
                </c:pt>
                <c:pt idx="152">
                  <c:v>1.3189177105030165</c:v>
                </c:pt>
                <c:pt idx="153">
                  <c:v>1.2650911582096531</c:v>
                </c:pt>
                <c:pt idx="154">
                  <c:v>1.2996206005987934</c:v>
                </c:pt>
                <c:pt idx="155">
                  <c:v>1.2508021388152339</c:v>
                </c:pt>
                <c:pt idx="156">
                  <c:v>1.3066812759027147</c:v>
                </c:pt>
                <c:pt idx="157">
                  <c:v>1.3582960614253394</c:v>
                </c:pt>
                <c:pt idx="158">
                  <c:v>1.4150753568076921</c:v>
                </c:pt>
                <c:pt idx="159">
                  <c:v>1.4523143998325789</c:v>
                </c:pt>
                <c:pt idx="160">
                  <c:v>1.5241427173506785</c:v>
                </c:pt>
                <c:pt idx="161">
                  <c:v>1.5694868500497736</c:v>
                </c:pt>
                <c:pt idx="162">
                  <c:v>1.6127585950226242</c:v>
                </c:pt>
                <c:pt idx="163">
                  <c:v>1.6586963752888386</c:v>
                </c:pt>
                <c:pt idx="164">
                  <c:v>1.6945312804728505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A-4EE6-BB53-DEE0EE3F659A}"/>
            </c:ext>
          </c:extLst>
        </c:ser>
        <c:ser>
          <c:idx val="3"/>
          <c:order val="2"/>
          <c:tx>
            <c:strRef>
              <c:f>'Figure 4&amp;5 Data'!$G$2</c:f>
              <c:strCache>
                <c:ptCount val="1"/>
                <c:pt idx="0">
                  <c:v>System Heat Content</c:v>
                </c:pt>
              </c:strCache>
            </c:strRef>
          </c:tx>
          <c:spPr>
            <a:ln w="25400">
              <a:solidFill>
                <a:srgbClr val="0000FF"/>
              </a:solidFill>
            </a:ln>
          </c:spPr>
          <c:marker>
            <c:symbol val="none"/>
          </c:marker>
          <c:cat>
            <c:numRef>
              <c:f>'Figure 4&amp;5 Data'!$A$3:$A$167</c:f>
              <c:numCache>
                <c:formatCode>General</c:formatCode>
                <c:ptCount val="165"/>
                <c:pt idx="0">
                  <c:v>1850</c:v>
                </c:pt>
                <c:pt idx="1">
                  <c:v>1851</c:v>
                </c:pt>
                <c:pt idx="2">
                  <c:v>1852</c:v>
                </c:pt>
                <c:pt idx="3">
                  <c:v>1853</c:v>
                </c:pt>
                <c:pt idx="4">
                  <c:v>1854</c:v>
                </c:pt>
                <c:pt idx="5">
                  <c:v>1855</c:v>
                </c:pt>
                <c:pt idx="6">
                  <c:v>1856</c:v>
                </c:pt>
                <c:pt idx="7">
                  <c:v>1857</c:v>
                </c:pt>
                <c:pt idx="8">
                  <c:v>1858</c:v>
                </c:pt>
                <c:pt idx="9">
                  <c:v>1859</c:v>
                </c:pt>
                <c:pt idx="10">
                  <c:v>1860</c:v>
                </c:pt>
                <c:pt idx="11">
                  <c:v>1861</c:v>
                </c:pt>
                <c:pt idx="12">
                  <c:v>1862</c:v>
                </c:pt>
                <c:pt idx="13">
                  <c:v>1863</c:v>
                </c:pt>
                <c:pt idx="14">
                  <c:v>1864</c:v>
                </c:pt>
                <c:pt idx="15">
                  <c:v>1865</c:v>
                </c:pt>
                <c:pt idx="16">
                  <c:v>1866</c:v>
                </c:pt>
                <c:pt idx="17">
                  <c:v>1867</c:v>
                </c:pt>
                <c:pt idx="18">
                  <c:v>1868</c:v>
                </c:pt>
                <c:pt idx="19">
                  <c:v>1869</c:v>
                </c:pt>
                <c:pt idx="20">
                  <c:v>1870</c:v>
                </c:pt>
                <c:pt idx="21">
                  <c:v>1871</c:v>
                </c:pt>
                <c:pt idx="22">
                  <c:v>1872</c:v>
                </c:pt>
                <c:pt idx="23">
                  <c:v>1873</c:v>
                </c:pt>
                <c:pt idx="24">
                  <c:v>1874</c:v>
                </c:pt>
                <c:pt idx="25">
                  <c:v>1875</c:v>
                </c:pt>
                <c:pt idx="26">
                  <c:v>1876</c:v>
                </c:pt>
                <c:pt idx="27">
                  <c:v>1877</c:v>
                </c:pt>
                <c:pt idx="28">
                  <c:v>1878</c:v>
                </c:pt>
                <c:pt idx="29">
                  <c:v>1879</c:v>
                </c:pt>
                <c:pt idx="30">
                  <c:v>1880</c:v>
                </c:pt>
                <c:pt idx="31">
                  <c:v>1881</c:v>
                </c:pt>
                <c:pt idx="32">
                  <c:v>1882</c:v>
                </c:pt>
                <c:pt idx="33">
                  <c:v>1883</c:v>
                </c:pt>
                <c:pt idx="34">
                  <c:v>1884</c:v>
                </c:pt>
                <c:pt idx="35">
                  <c:v>1885</c:v>
                </c:pt>
                <c:pt idx="36">
                  <c:v>1886</c:v>
                </c:pt>
                <c:pt idx="37">
                  <c:v>1887</c:v>
                </c:pt>
                <c:pt idx="38">
                  <c:v>1888</c:v>
                </c:pt>
                <c:pt idx="39">
                  <c:v>1889</c:v>
                </c:pt>
                <c:pt idx="40">
                  <c:v>1890</c:v>
                </c:pt>
                <c:pt idx="41">
                  <c:v>1891</c:v>
                </c:pt>
                <c:pt idx="42">
                  <c:v>1892</c:v>
                </c:pt>
                <c:pt idx="43">
                  <c:v>1893</c:v>
                </c:pt>
                <c:pt idx="44">
                  <c:v>1894</c:v>
                </c:pt>
                <c:pt idx="45">
                  <c:v>1895</c:v>
                </c:pt>
                <c:pt idx="46">
                  <c:v>1896</c:v>
                </c:pt>
                <c:pt idx="47">
                  <c:v>1897</c:v>
                </c:pt>
                <c:pt idx="48">
                  <c:v>1898</c:v>
                </c:pt>
                <c:pt idx="49">
                  <c:v>1899</c:v>
                </c:pt>
                <c:pt idx="50">
                  <c:v>1900</c:v>
                </c:pt>
                <c:pt idx="51">
                  <c:v>1901</c:v>
                </c:pt>
                <c:pt idx="52">
                  <c:v>1902</c:v>
                </c:pt>
                <c:pt idx="53">
                  <c:v>1903</c:v>
                </c:pt>
                <c:pt idx="54">
                  <c:v>1904</c:v>
                </c:pt>
                <c:pt idx="55">
                  <c:v>1905</c:v>
                </c:pt>
                <c:pt idx="56">
                  <c:v>1906</c:v>
                </c:pt>
                <c:pt idx="57">
                  <c:v>1907</c:v>
                </c:pt>
                <c:pt idx="58">
                  <c:v>1908</c:v>
                </c:pt>
                <c:pt idx="59">
                  <c:v>1909</c:v>
                </c:pt>
                <c:pt idx="60">
                  <c:v>1910</c:v>
                </c:pt>
                <c:pt idx="61">
                  <c:v>1911</c:v>
                </c:pt>
                <c:pt idx="62">
                  <c:v>1912</c:v>
                </c:pt>
                <c:pt idx="63">
                  <c:v>1913</c:v>
                </c:pt>
                <c:pt idx="64">
                  <c:v>1914</c:v>
                </c:pt>
                <c:pt idx="65">
                  <c:v>1915</c:v>
                </c:pt>
                <c:pt idx="66">
                  <c:v>1916</c:v>
                </c:pt>
                <c:pt idx="67">
                  <c:v>1917</c:v>
                </c:pt>
                <c:pt idx="68">
                  <c:v>1918</c:v>
                </c:pt>
                <c:pt idx="69">
                  <c:v>1919</c:v>
                </c:pt>
                <c:pt idx="70">
                  <c:v>1920</c:v>
                </c:pt>
                <c:pt idx="71">
                  <c:v>1921</c:v>
                </c:pt>
                <c:pt idx="72">
                  <c:v>1922</c:v>
                </c:pt>
                <c:pt idx="73">
                  <c:v>1923</c:v>
                </c:pt>
                <c:pt idx="74">
                  <c:v>1924</c:v>
                </c:pt>
                <c:pt idx="75">
                  <c:v>1925</c:v>
                </c:pt>
                <c:pt idx="76">
                  <c:v>1926</c:v>
                </c:pt>
                <c:pt idx="77">
                  <c:v>1927</c:v>
                </c:pt>
                <c:pt idx="78">
                  <c:v>1928</c:v>
                </c:pt>
                <c:pt idx="79">
                  <c:v>1929</c:v>
                </c:pt>
                <c:pt idx="80">
                  <c:v>1930</c:v>
                </c:pt>
                <c:pt idx="81">
                  <c:v>1931</c:v>
                </c:pt>
                <c:pt idx="82">
                  <c:v>1932</c:v>
                </c:pt>
                <c:pt idx="83">
                  <c:v>1933</c:v>
                </c:pt>
                <c:pt idx="84">
                  <c:v>1934</c:v>
                </c:pt>
                <c:pt idx="85">
                  <c:v>1935</c:v>
                </c:pt>
                <c:pt idx="86">
                  <c:v>1936</c:v>
                </c:pt>
                <c:pt idx="87">
                  <c:v>1937</c:v>
                </c:pt>
                <c:pt idx="88">
                  <c:v>1938</c:v>
                </c:pt>
                <c:pt idx="89">
                  <c:v>1939</c:v>
                </c:pt>
                <c:pt idx="90">
                  <c:v>1940</c:v>
                </c:pt>
                <c:pt idx="91">
                  <c:v>1941</c:v>
                </c:pt>
                <c:pt idx="92">
                  <c:v>1942</c:v>
                </c:pt>
                <c:pt idx="93">
                  <c:v>1943</c:v>
                </c:pt>
                <c:pt idx="94">
                  <c:v>1944</c:v>
                </c:pt>
                <c:pt idx="95">
                  <c:v>1945</c:v>
                </c:pt>
                <c:pt idx="96">
                  <c:v>1946</c:v>
                </c:pt>
                <c:pt idx="97">
                  <c:v>1947</c:v>
                </c:pt>
                <c:pt idx="98">
                  <c:v>1948</c:v>
                </c:pt>
                <c:pt idx="99">
                  <c:v>1949</c:v>
                </c:pt>
                <c:pt idx="100">
                  <c:v>1950</c:v>
                </c:pt>
                <c:pt idx="101">
                  <c:v>1951</c:v>
                </c:pt>
                <c:pt idx="102">
                  <c:v>1952</c:v>
                </c:pt>
                <c:pt idx="103">
                  <c:v>1953</c:v>
                </c:pt>
                <c:pt idx="104">
                  <c:v>1954</c:v>
                </c:pt>
                <c:pt idx="105">
                  <c:v>1955</c:v>
                </c:pt>
                <c:pt idx="106">
                  <c:v>1956</c:v>
                </c:pt>
                <c:pt idx="107">
                  <c:v>1957</c:v>
                </c:pt>
                <c:pt idx="108">
                  <c:v>1958</c:v>
                </c:pt>
                <c:pt idx="109">
                  <c:v>1959</c:v>
                </c:pt>
                <c:pt idx="110">
                  <c:v>1960</c:v>
                </c:pt>
                <c:pt idx="111">
                  <c:v>1961</c:v>
                </c:pt>
                <c:pt idx="112">
                  <c:v>1962</c:v>
                </c:pt>
                <c:pt idx="113">
                  <c:v>1963</c:v>
                </c:pt>
                <c:pt idx="114">
                  <c:v>1964</c:v>
                </c:pt>
                <c:pt idx="115">
                  <c:v>1965</c:v>
                </c:pt>
                <c:pt idx="116">
                  <c:v>1966</c:v>
                </c:pt>
                <c:pt idx="117">
                  <c:v>1967</c:v>
                </c:pt>
                <c:pt idx="118">
                  <c:v>1968</c:v>
                </c:pt>
                <c:pt idx="119">
                  <c:v>1969</c:v>
                </c:pt>
                <c:pt idx="120">
                  <c:v>1970</c:v>
                </c:pt>
                <c:pt idx="121">
                  <c:v>1971</c:v>
                </c:pt>
                <c:pt idx="122">
                  <c:v>1972</c:v>
                </c:pt>
                <c:pt idx="123">
                  <c:v>1973</c:v>
                </c:pt>
                <c:pt idx="124">
                  <c:v>1974</c:v>
                </c:pt>
                <c:pt idx="125">
                  <c:v>1975</c:v>
                </c:pt>
                <c:pt idx="126">
                  <c:v>1976</c:v>
                </c:pt>
                <c:pt idx="127">
                  <c:v>1977</c:v>
                </c:pt>
                <c:pt idx="128">
                  <c:v>1978</c:v>
                </c:pt>
                <c:pt idx="129">
                  <c:v>1979</c:v>
                </c:pt>
                <c:pt idx="130">
                  <c:v>1980</c:v>
                </c:pt>
                <c:pt idx="131">
                  <c:v>1981</c:v>
                </c:pt>
                <c:pt idx="132">
                  <c:v>1982</c:v>
                </c:pt>
                <c:pt idx="133">
                  <c:v>1983</c:v>
                </c:pt>
                <c:pt idx="134">
                  <c:v>1984</c:v>
                </c:pt>
                <c:pt idx="135">
                  <c:v>1985</c:v>
                </c:pt>
                <c:pt idx="136">
                  <c:v>1986</c:v>
                </c:pt>
                <c:pt idx="137">
                  <c:v>1987</c:v>
                </c:pt>
                <c:pt idx="138">
                  <c:v>1988</c:v>
                </c:pt>
                <c:pt idx="139">
                  <c:v>1989</c:v>
                </c:pt>
                <c:pt idx="140">
                  <c:v>1990</c:v>
                </c:pt>
                <c:pt idx="141">
                  <c:v>1991</c:v>
                </c:pt>
                <c:pt idx="142">
                  <c:v>1992</c:v>
                </c:pt>
                <c:pt idx="143">
                  <c:v>1993</c:v>
                </c:pt>
                <c:pt idx="144">
                  <c:v>1994</c:v>
                </c:pt>
                <c:pt idx="145">
                  <c:v>1995</c:v>
                </c:pt>
                <c:pt idx="146">
                  <c:v>1996</c:v>
                </c:pt>
                <c:pt idx="147">
                  <c:v>1997</c:v>
                </c:pt>
                <c:pt idx="148">
                  <c:v>1998</c:v>
                </c:pt>
                <c:pt idx="149">
                  <c:v>1999</c:v>
                </c:pt>
                <c:pt idx="150">
                  <c:v>2000</c:v>
                </c:pt>
                <c:pt idx="151">
                  <c:v>2001</c:v>
                </c:pt>
                <c:pt idx="152">
                  <c:v>2002</c:v>
                </c:pt>
                <c:pt idx="153">
                  <c:v>2003</c:v>
                </c:pt>
                <c:pt idx="154">
                  <c:v>2004</c:v>
                </c:pt>
                <c:pt idx="155">
                  <c:v>2005</c:v>
                </c:pt>
                <c:pt idx="156">
                  <c:v>2006</c:v>
                </c:pt>
                <c:pt idx="157">
                  <c:v>2007</c:v>
                </c:pt>
                <c:pt idx="158">
                  <c:v>2008</c:v>
                </c:pt>
                <c:pt idx="159">
                  <c:v>2009</c:v>
                </c:pt>
                <c:pt idx="160">
                  <c:v>2010</c:v>
                </c:pt>
                <c:pt idx="161">
                  <c:v>2011</c:v>
                </c:pt>
                <c:pt idx="162">
                  <c:v>2012</c:v>
                </c:pt>
                <c:pt idx="163">
                  <c:v>2013</c:v>
                </c:pt>
                <c:pt idx="164">
                  <c:v>2014</c:v>
                </c:pt>
              </c:numCache>
            </c:numRef>
          </c:cat>
          <c:val>
            <c:numRef>
              <c:f>'Figure 4&amp;5 Data'!$G$3:$G$167</c:f>
              <c:numCache>
                <c:formatCode>General</c:formatCode>
                <c:ptCount val="165"/>
                <c:pt idx="0">
                  <c:v>-0.40754492150622096</c:v>
                </c:pt>
                <c:pt idx="1">
                  <c:v>-0.40451394969959531</c:v>
                </c:pt>
                <c:pt idx="2">
                  <c:v>-0.40171570299715187</c:v>
                </c:pt>
                <c:pt idx="3">
                  <c:v>-0.39704905602698248</c:v>
                </c:pt>
                <c:pt idx="4">
                  <c:v>-0.39417130558387053</c:v>
                </c:pt>
                <c:pt idx="5">
                  <c:v>-0.39315800970888926</c:v>
                </c:pt>
                <c:pt idx="6">
                  <c:v>-0.40166673484275228</c:v>
                </c:pt>
                <c:pt idx="7">
                  <c:v>-0.41229170892339984</c:v>
                </c:pt>
                <c:pt idx="8">
                  <c:v>-0.41555982865387503</c:v>
                </c:pt>
                <c:pt idx="9">
                  <c:v>-0.41365033679088598</c:v>
                </c:pt>
                <c:pt idx="10">
                  <c:v>-0.40693278719712195</c:v>
                </c:pt>
                <c:pt idx="11">
                  <c:v>-0.39538033983360821</c:v>
                </c:pt>
                <c:pt idx="12">
                  <c:v>-0.38542176054264732</c:v>
                </c:pt>
                <c:pt idx="13">
                  <c:v>-0.38191343716594217</c:v>
                </c:pt>
                <c:pt idx="14">
                  <c:v>-0.37583319634327689</c:v>
                </c:pt>
                <c:pt idx="15">
                  <c:v>-0.37238273597511617</c:v>
                </c:pt>
                <c:pt idx="16">
                  <c:v>-0.37079469087872885</c:v>
                </c:pt>
                <c:pt idx="17">
                  <c:v>-0.36988371183001051</c:v>
                </c:pt>
                <c:pt idx="18">
                  <c:v>-0.36857167443801531</c:v>
                </c:pt>
                <c:pt idx="19">
                  <c:v>-0.36616385032738724</c:v>
                </c:pt>
                <c:pt idx="20">
                  <c:v>-0.36084128900614598</c:v>
                </c:pt>
                <c:pt idx="21">
                  <c:v>-0.35498243187258288</c:v>
                </c:pt>
                <c:pt idx="22">
                  <c:v>-0.35071494124149305</c:v>
                </c:pt>
                <c:pt idx="23">
                  <c:v>-0.34855215019937041</c:v>
                </c:pt>
                <c:pt idx="24">
                  <c:v>-0.34331638294498579</c:v>
                </c:pt>
                <c:pt idx="25">
                  <c:v>-0.33565269610703047</c:v>
                </c:pt>
                <c:pt idx="26">
                  <c:v>-0.32944921842782193</c:v>
                </c:pt>
                <c:pt idx="27">
                  <c:v>-0.33812284999280473</c:v>
                </c:pt>
                <c:pt idx="28">
                  <c:v>-0.3496604867099386</c:v>
                </c:pt>
                <c:pt idx="29">
                  <c:v>-0.34741640818468</c:v>
                </c:pt>
                <c:pt idx="30">
                  <c:v>-0.34267436608574425</c:v>
                </c:pt>
                <c:pt idx="31">
                  <c:v>-0.34054608688412535</c:v>
                </c:pt>
                <c:pt idx="32">
                  <c:v>-0.3372429110397242</c:v>
                </c:pt>
                <c:pt idx="33">
                  <c:v>-0.35204815477979312</c:v>
                </c:pt>
                <c:pt idx="34">
                  <c:v>-0.39345546860380753</c:v>
                </c:pt>
                <c:pt idx="35">
                  <c:v>-0.4022462148643382</c:v>
                </c:pt>
                <c:pt idx="36">
                  <c:v>-0.40206102188247639</c:v>
                </c:pt>
                <c:pt idx="37">
                  <c:v>-0.40074810081636941</c:v>
                </c:pt>
                <c:pt idx="38">
                  <c:v>-0.40219033961684908</c:v>
                </c:pt>
                <c:pt idx="39">
                  <c:v>-0.41080410494858344</c:v>
                </c:pt>
                <c:pt idx="40">
                  <c:v>-0.41195785933383305</c:v>
                </c:pt>
                <c:pt idx="41">
                  <c:v>-0.41227149388847256</c:v>
                </c:pt>
                <c:pt idx="42">
                  <c:v>-0.40796748937010946</c:v>
                </c:pt>
                <c:pt idx="43">
                  <c:v>-0.39934012794003898</c:v>
                </c:pt>
                <c:pt idx="44">
                  <c:v>-0.38854132804976771</c:v>
                </c:pt>
                <c:pt idx="45">
                  <c:v>-0.37950823268955181</c:v>
                </c:pt>
                <c:pt idx="46">
                  <c:v>-0.38106361772447911</c:v>
                </c:pt>
                <c:pt idx="47">
                  <c:v>-0.3828523282611303</c:v>
                </c:pt>
                <c:pt idx="48">
                  <c:v>-0.3746717603999401</c:v>
                </c:pt>
                <c:pt idx="49">
                  <c:v>-0.37068826814750416</c:v>
                </c:pt>
                <c:pt idx="50">
                  <c:v>-0.36972853658911708</c:v>
                </c:pt>
                <c:pt idx="51">
                  <c:v>-0.36569833098276122</c:v>
                </c:pt>
                <c:pt idx="52">
                  <c:v>-0.36524964680047972</c:v>
                </c:pt>
                <c:pt idx="53">
                  <c:v>-0.37743802387468151</c:v>
                </c:pt>
                <c:pt idx="54">
                  <c:v>-0.3716836714438615</c:v>
                </c:pt>
                <c:pt idx="55">
                  <c:v>-0.36553054958327091</c:v>
                </c:pt>
                <c:pt idx="56">
                  <c:v>-0.36014363366211966</c:v>
                </c:pt>
                <c:pt idx="57">
                  <c:v>-0.34926006206775595</c:v>
                </c:pt>
                <c:pt idx="58">
                  <c:v>-0.33671475359886077</c:v>
                </c:pt>
                <c:pt idx="59">
                  <c:v>-0.31995050188937196</c:v>
                </c:pt>
                <c:pt idx="60">
                  <c:v>-0.30382681436066555</c:v>
                </c:pt>
                <c:pt idx="61">
                  <c:v>-0.28639310952181085</c:v>
                </c:pt>
                <c:pt idx="62">
                  <c:v>-0.27882272984200274</c:v>
                </c:pt>
                <c:pt idx="63">
                  <c:v>-0.27407899653815021</c:v>
                </c:pt>
                <c:pt idx="64">
                  <c:v>-0.27005714844041379</c:v>
                </c:pt>
                <c:pt idx="65">
                  <c:v>-0.26547673885084699</c:v>
                </c:pt>
                <c:pt idx="66">
                  <c:v>-0.25029228536950981</c:v>
                </c:pt>
                <c:pt idx="67">
                  <c:v>-0.23008619004976766</c:v>
                </c:pt>
                <c:pt idx="68">
                  <c:v>-0.21539878000659571</c:v>
                </c:pt>
                <c:pt idx="69">
                  <c:v>-0.20335696226982461</c:v>
                </c:pt>
                <c:pt idx="70">
                  <c:v>-0.19554703566601708</c:v>
                </c:pt>
                <c:pt idx="71">
                  <c:v>-0.18882490580902414</c:v>
                </c:pt>
                <c:pt idx="72">
                  <c:v>-0.17703800849018139</c:v>
                </c:pt>
                <c:pt idx="73">
                  <c:v>-0.16582159505591365</c:v>
                </c:pt>
                <c:pt idx="74">
                  <c:v>-0.15541514864428124</c:v>
                </c:pt>
                <c:pt idx="75">
                  <c:v>-0.14596561117193824</c:v>
                </c:pt>
                <c:pt idx="76">
                  <c:v>-0.14194894022785187</c:v>
                </c:pt>
                <c:pt idx="77">
                  <c:v>-0.13270359568340581</c:v>
                </c:pt>
                <c:pt idx="78">
                  <c:v>-0.12606588516654177</c:v>
                </c:pt>
                <c:pt idx="79">
                  <c:v>-0.1138949936735122</c:v>
                </c:pt>
                <c:pt idx="80">
                  <c:v>-0.1085181829362914</c:v>
                </c:pt>
                <c:pt idx="81">
                  <c:v>-0.10391423773587166</c:v>
                </c:pt>
                <c:pt idx="82">
                  <c:v>-9.8510188940788473E-2</c:v>
                </c:pt>
                <c:pt idx="83">
                  <c:v>-8.5188697647728961E-2</c:v>
                </c:pt>
                <c:pt idx="84">
                  <c:v>-7.6375378471893282E-2</c:v>
                </c:pt>
                <c:pt idx="85">
                  <c:v>-6.5719153741268146E-2</c:v>
                </c:pt>
                <c:pt idx="86">
                  <c:v>-5.5743706338479977E-2</c:v>
                </c:pt>
                <c:pt idx="87">
                  <c:v>-5.2533925036726145E-2</c:v>
                </c:pt>
                <c:pt idx="88">
                  <c:v>-4.937557151761357E-2</c:v>
                </c:pt>
                <c:pt idx="89">
                  <c:v>-4.4744222218857752E-2</c:v>
                </c:pt>
                <c:pt idx="90">
                  <c:v>-4.4040368973167425E-2</c:v>
                </c:pt>
                <c:pt idx="91">
                  <c:v>-4.2050149245090686E-2</c:v>
                </c:pt>
                <c:pt idx="92">
                  <c:v>-3.9459919743666617E-2</c:v>
                </c:pt>
                <c:pt idx="93">
                  <c:v>-3.8638382191575497E-2</c:v>
                </c:pt>
                <c:pt idx="94">
                  <c:v>-4.0232012838554924E-2</c:v>
                </c:pt>
                <c:pt idx="95">
                  <c:v>-3.5050108139709164E-2</c:v>
                </c:pt>
                <c:pt idx="96">
                  <c:v>-2.6439469747564056E-2</c:v>
                </c:pt>
                <c:pt idx="97">
                  <c:v>-2.2009677147953845E-2</c:v>
                </c:pt>
                <c:pt idx="98">
                  <c:v>-1.2611069967920831E-2</c:v>
                </c:pt>
                <c:pt idx="99">
                  <c:v>-2.7069806772597642E-3</c:v>
                </c:pt>
                <c:pt idx="100">
                  <c:v>9.4601058626892533E-3</c:v>
                </c:pt>
                <c:pt idx="101">
                  <c:v>1.4132627585669338E-2</c:v>
                </c:pt>
                <c:pt idx="102">
                  <c:v>1.5940418984859855E-2</c:v>
                </c:pt>
                <c:pt idx="103">
                  <c:v>1.524383314255737E-2</c:v>
                </c:pt>
                <c:pt idx="104">
                  <c:v>2.2462652636186485E-2</c:v>
                </c:pt>
                <c:pt idx="105">
                  <c:v>3.2353829740968384E-2</c:v>
                </c:pt>
                <c:pt idx="106">
                  <c:v>4.5808340592714776E-2</c:v>
                </c:pt>
                <c:pt idx="107">
                  <c:v>5.0781575406385886E-2</c:v>
                </c:pt>
                <c:pt idx="108">
                  <c:v>5.586904006235948E-2</c:v>
                </c:pt>
                <c:pt idx="109">
                  <c:v>6.1143347399790174E-2</c:v>
                </c:pt>
                <c:pt idx="110">
                  <c:v>6.6258091216309462E-2</c:v>
                </c:pt>
                <c:pt idx="111">
                  <c:v>6.3579660229051149E-2</c:v>
                </c:pt>
                <c:pt idx="112">
                  <c:v>6.143709142887125E-2</c:v>
                </c:pt>
                <c:pt idx="113">
                  <c:v>4.3585760287513146E-2</c:v>
                </c:pt>
                <c:pt idx="114">
                  <c:v>2.7275191296057554E-2</c:v>
                </c:pt>
                <c:pt idx="115">
                  <c:v>1.9884593427971817E-2</c:v>
                </c:pt>
                <c:pt idx="116">
                  <c:v>1.8273271402488397E-2</c:v>
                </c:pt>
                <c:pt idx="117">
                  <c:v>1.898456249737673E-2</c:v>
                </c:pt>
                <c:pt idx="118">
                  <c:v>1.7338621129965551E-2</c:v>
                </c:pt>
                <c:pt idx="119">
                  <c:v>8.5087622170589086E-3</c:v>
                </c:pt>
                <c:pt idx="120">
                  <c:v>9.3421052528856498E-3</c:v>
                </c:pt>
                <c:pt idx="121">
                  <c:v>1.9155669967920879E-2</c:v>
                </c:pt>
                <c:pt idx="122">
                  <c:v>2.7637498333982921E-2</c:v>
                </c:pt>
                <c:pt idx="123">
                  <c:v>3.0944974292010201E-2</c:v>
                </c:pt>
                <c:pt idx="124">
                  <c:v>4.2206828699445365E-2</c:v>
                </c:pt>
                <c:pt idx="125">
                  <c:v>4.6148319832408954E-2</c:v>
                </c:pt>
                <c:pt idx="126">
                  <c:v>6.0844384584919801E-2</c:v>
                </c:pt>
                <c:pt idx="127">
                  <c:v>6.9265747484035425E-2</c:v>
                </c:pt>
                <c:pt idx="128">
                  <c:v>8.394886186478788E-2</c:v>
                </c:pt>
                <c:pt idx="129">
                  <c:v>9.7134706539649257E-2</c:v>
                </c:pt>
                <c:pt idx="130">
                  <c:v>0.10895714761205214</c:v>
                </c:pt>
                <c:pt idx="131">
                  <c:v>0.1209984233410283</c:v>
                </c:pt>
                <c:pt idx="132">
                  <c:v>0.12215796382731228</c:v>
                </c:pt>
                <c:pt idx="133">
                  <c:v>0.11148164582551344</c:v>
                </c:pt>
                <c:pt idx="134">
                  <c:v>0.12496331955958627</c:v>
                </c:pt>
                <c:pt idx="135">
                  <c:v>0.14603528010373262</c:v>
                </c:pt>
                <c:pt idx="136">
                  <c:v>0.16628441192025181</c:v>
                </c:pt>
                <c:pt idx="137">
                  <c:v>0.1840523323924449</c:v>
                </c:pt>
                <c:pt idx="138">
                  <c:v>0.20368508223774554</c:v>
                </c:pt>
                <c:pt idx="139">
                  <c:v>0.23160101693779048</c:v>
                </c:pt>
                <c:pt idx="140">
                  <c:v>0.25306701145825217</c:v>
                </c:pt>
                <c:pt idx="141">
                  <c:v>0.2546050446424824</c:v>
                </c:pt>
                <c:pt idx="142">
                  <c:v>0.24285027116354371</c:v>
                </c:pt>
                <c:pt idx="143">
                  <c:v>0.25799223095547896</c:v>
                </c:pt>
                <c:pt idx="144">
                  <c:v>0.28217885702953088</c:v>
                </c:pt>
                <c:pt idx="145">
                  <c:v>0.30543146927986808</c:v>
                </c:pt>
                <c:pt idx="146">
                  <c:v>0.33494832841972727</c:v>
                </c:pt>
                <c:pt idx="147">
                  <c:v>0.36044289972118126</c:v>
                </c:pt>
                <c:pt idx="148">
                  <c:v>0.38359987022665271</c:v>
                </c:pt>
                <c:pt idx="149">
                  <c:v>0.41933293938300109</c:v>
                </c:pt>
                <c:pt idx="150">
                  <c:v>0.45595371403117979</c:v>
                </c:pt>
                <c:pt idx="151">
                  <c:v>0.48754088501693899</c:v>
                </c:pt>
                <c:pt idx="152">
                  <c:v>0.51695569191635449</c:v>
                </c:pt>
                <c:pt idx="153">
                  <c:v>0.54474747353170438</c:v>
                </c:pt>
                <c:pt idx="154">
                  <c:v>0.57780785177784455</c:v>
                </c:pt>
                <c:pt idx="155">
                  <c:v>0.60173199016998957</c:v>
                </c:pt>
                <c:pt idx="156">
                  <c:v>0.62990501885654326</c:v>
                </c:pt>
                <c:pt idx="157">
                  <c:v>0.65997093333563195</c:v>
                </c:pt>
                <c:pt idx="158">
                  <c:v>0.69770062672882627</c:v>
                </c:pt>
                <c:pt idx="159">
                  <c:v>0.73221973613311364</c:v>
                </c:pt>
                <c:pt idx="160">
                  <c:v>0.76697054540338805</c:v>
                </c:pt>
                <c:pt idx="161">
                  <c:v>0.80813545510688056</c:v>
                </c:pt>
                <c:pt idx="162">
                  <c:v>0.84986772604077376</c:v>
                </c:pt>
                <c:pt idx="163">
                  <c:v>0.89259137747624051</c:v>
                </c:pt>
                <c:pt idx="164">
                  <c:v>0.93411584091230726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0A-4EE6-BB53-DEE0EE3F65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5126072"/>
        <c:axId val="-2124441432"/>
      </c:lineChart>
      <c:catAx>
        <c:axId val="-21251260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Verdana"/>
                <a:cs typeface="Verdana"/>
              </a:defRPr>
            </a:pPr>
            <a:endParaRPr lang="en-US"/>
          </a:p>
        </c:txPr>
        <c:crossAx val="-2124441432"/>
        <c:crossesAt val="0"/>
        <c:auto val="1"/>
        <c:lblAlgn val="ctr"/>
        <c:lblOffset val="100"/>
        <c:tickLblSkip val="25"/>
        <c:tickMarkSkip val="25"/>
        <c:noMultiLvlLbl val="0"/>
      </c:catAx>
      <c:valAx>
        <c:axId val="-2124441432"/>
        <c:scaling>
          <c:orientation val="minMax"/>
          <c:min val="-2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 lIns="0" anchor="b" anchorCtr="0">
                <a:noAutofit/>
              </a:bodyPr>
              <a:lstStyle/>
              <a:p>
                <a:pPr>
                  <a:defRPr sz="1200">
                    <a:latin typeface="Verdana"/>
                    <a:cs typeface="Verdana"/>
                  </a:defRPr>
                </a:pPr>
                <a:r>
                  <a:rPr lang="en-US" sz="1200">
                    <a:latin typeface="Verdana"/>
                    <a:cs typeface="Verdana"/>
                  </a:rPr>
                  <a:t>Celsius</a:t>
                </a:r>
              </a:p>
            </c:rich>
          </c:tx>
          <c:overlay val="0"/>
        </c:title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Verdana"/>
                <a:cs typeface="Verdana"/>
              </a:defRPr>
            </a:pPr>
            <a:endParaRPr lang="en-US"/>
          </a:p>
        </c:txPr>
        <c:crossAx val="-2125126072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9.3128862340483301E-2"/>
          <c:y val="6.3296054094933094E-2"/>
          <c:w val="0.296636261042517"/>
          <c:h val="0.25363877086290698"/>
        </c:manualLayout>
      </c:layout>
      <c:overlay val="0"/>
      <c:spPr>
        <a:solidFill>
          <a:schemeClr val="bg1"/>
        </a:solidFill>
      </c:spPr>
      <c:txPr>
        <a:bodyPr/>
        <a:lstStyle/>
        <a:p>
          <a:pPr>
            <a:defRPr sz="1200">
              <a:latin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597267649236205E-2"/>
          <c:y val="2.5992991724000599E-2"/>
          <c:w val="0.91379091459721395"/>
          <c:h val="0.88069597248903697"/>
        </c:manualLayout>
      </c:layout>
      <c:lineChart>
        <c:grouping val="standard"/>
        <c:varyColors val="0"/>
        <c:ser>
          <c:idx val="1"/>
          <c:order val="0"/>
          <c:tx>
            <c:strRef>
              <c:f>'Figure 6 Data'!$B$1</c:f>
              <c:strCache>
                <c:ptCount val="1"/>
                <c:pt idx="0">
                  <c:v>Model II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'Figure 6 Data'!$A$2:$A$19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'Figure 6 Data'!$B$2:$B$19</c:f>
              <c:numCache>
                <c:formatCode>General</c:formatCode>
                <c:ptCount val="18"/>
                <c:pt idx="0">
                  <c:v>1.176250072268</c:v>
                </c:pt>
                <c:pt idx="1">
                  <c:v>1.7189557672839999</c:v>
                </c:pt>
                <c:pt idx="2">
                  <c:v>-1.570296018748</c:v>
                </c:pt>
                <c:pt idx="3">
                  <c:v>-0.22104502222799999</c:v>
                </c:pt>
                <c:pt idx="4">
                  <c:v>0.92703791140699998</c:v>
                </c:pt>
                <c:pt idx="5">
                  <c:v>0.80474612179100002</c:v>
                </c:pt>
                <c:pt idx="6">
                  <c:v>0.19733255122500001</c:v>
                </c:pt>
                <c:pt idx="7">
                  <c:v>-0.87031223986799999</c:v>
                </c:pt>
                <c:pt idx="8">
                  <c:v>1.3653063696009999</c:v>
                </c:pt>
                <c:pt idx="9">
                  <c:v>-0.358237980585</c:v>
                </c:pt>
                <c:pt idx="10">
                  <c:v>-0.16404815399299999</c:v>
                </c:pt>
                <c:pt idx="11">
                  <c:v>-1.7575880198930001</c:v>
                </c:pt>
                <c:pt idx="12">
                  <c:v>2.4336888341E-2</c:v>
                </c:pt>
                <c:pt idx="13">
                  <c:v>-0.20230231745499999</c:v>
                </c:pt>
                <c:pt idx="14">
                  <c:v>-1.883996945209</c:v>
                </c:pt>
                <c:pt idx="15">
                  <c:v>-1.111783220465</c:v>
                </c:pt>
                <c:pt idx="16">
                  <c:v>-1.321174544954</c:v>
                </c:pt>
                <c:pt idx="17">
                  <c:v>-0.96160127993699995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DA-46FE-B422-F25FBCD380FA}"/>
            </c:ext>
          </c:extLst>
        </c:ser>
        <c:ser>
          <c:idx val="3"/>
          <c:order val="1"/>
          <c:tx>
            <c:strRef>
              <c:f>'Figure 6 Data'!$C$1</c:f>
              <c:strCache>
                <c:ptCount val="1"/>
                <c:pt idx="0">
                  <c:v>Model IV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numRef>
              <c:f>'Figure 6 Data'!$A$2:$A$19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'Figure 6 Data'!$C$2:$C$19</c:f>
              <c:numCache>
                <c:formatCode>General</c:formatCode>
                <c:ptCount val="18"/>
                <c:pt idx="0">
                  <c:v>0.70373580670699998</c:v>
                </c:pt>
                <c:pt idx="1">
                  <c:v>1.8284609215780001</c:v>
                </c:pt>
                <c:pt idx="2">
                  <c:v>-1.498505953899</c:v>
                </c:pt>
                <c:pt idx="3">
                  <c:v>-0.95073049153099998</c:v>
                </c:pt>
                <c:pt idx="4">
                  <c:v>0.58402936227400004</c:v>
                </c:pt>
                <c:pt idx="5">
                  <c:v>0.99118084149999997</c:v>
                </c:pt>
                <c:pt idx="6">
                  <c:v>0.52445360276300002</c:v>
                </c:pt>
                <c:pt idx="7">
                  <c:v>-0.61492197697999995</c:v>
                </c:pt>
                <c:pt idx="8">
                  <c:v>1.697309380748</c:v>
                </c:pt>
                <c:pt idx="9">
                  <c:v>0.60266939159900001</c:v>
                </c:pt>
                <c:pt idx="10">
                  <c:v>0.51544228512000001</c:v>
                </c:pt>
                <c:pt idx="11">
                  <c:v>-1.114262396115</c:v>
                </c:pt>
                <c:pt idx="12">
                  <c:v>0.388411064754</c:v>
                </c:pt>
                <c:pt idx="13">
                  <c:v>0.61450054660300002</c:v>
                </c:pt>
                <c:pt idx="14">
                  <c:v>-1.024036541496</c:v>
                </c:pt>
                <c:pt idx="15">
                  <c:v>-0.54846881217599996</c:v>
                </c:pt>
                <c:pt idx="16">
                  <c:v>-0.58529804680200004</c:v>
                </c:pt>
                <c:pt idx="17">
                  <c:v>-5.6640792774999997E-2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DA-46FE-B422-F25FBCD380FA}"/>
            </c:ext>
          </c:extLst>
        </c:ser>
        <c:ser>
          <c:idx val="4"/>
          <c:order val="2"/>
          <c:tx>
            <c:strRef>
              <c:f>'Figure 6 Data'!$D$1</c:f>
              <c:strCache>
                <c:ptCount val="1"/>
                <c:pt idx="0">
                  <c:v>Model V</c:v>
                </c:pt>
              </c:strCache>
            </c:strRef>
          </c:tx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numRef>
              <c:f>'Figure 6 Data'!$A$2:$A$19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'Figure 6 Data'!$D$2:$D$19</c:f>
              <c:numCache>
                <c:formatCode>General</c:formatCode>
                <c:ptCount val="18"/>
                <c:pt idx="0">
                  <c:v>1.1013842834450001</c:v>
                </c:pt>
                <c:pt idx="1">
                  <c:v>1.5656462773419999</c:v>
                </c:pt>
                <c:pt idx="2">
                  <c:v>-1.9733139010709999</c:v>
                </c:pt>
                <c:pt idx="3">
                  <c:v>-0.34829624016400001</c:v>
                </c:pt>
                <c:pt idx="4">
                  <c:v>0.43244214482499999</c:v>
                </c:pt>
                <c:pt idx="5">
                  <c:v>0.225298093246</c:v>
                </c:pt>
                <c:pt idx="6">
                  <c:v>0.40620441336699997</c:v>
                </c:pt>
                <c:pt idx="7">
                  <c:v>-0.63833468981300001</c:v>
                </c:pt>
                <c:pt idx="8">
                  <c:v>1.472284067181</c:v>
                </c:pt>
                <c:pt idx="9">
                  <c:v>-0.34521657616000001</c:v>
                </c:pt>
                <c:pt idx="10">
                  <c:v>5.5285046498999998E-2</c:v>
                </c:pt>
                <c:pt idx="11">
                  <c:v>-1.332788067669</c:v>
                </c:pt>
                <c:pt idx="12">
                  <c:v>0.11728275568099999</c:v>
                </c:pt>
                <c:pt idx="13">
                  <c:v>7.5632089122999999E-2</c:v>
                </c:pt>
                <c:pt idx="14">
                  <c:v>-1.4307713674310001</c:v>
                </c:pt>
                <c:pt idx="15">
                  <c:v>-0.248304981402</c:v>
                </c:pt>
                <c:pt idx="16">
                  <c:v>-0.67488501896700004</c:v>
                </c:pt>
                <c:pt idx="17">
                  <c:v>-0.22100437528899999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DA-46FE-B422-F25FBCD380FA}"/>
            </c:ext>
          </c:extLst>
        </c:ser>
        <c:ser>
          <c:idx val="5"/>
          <c:order val="3"/>
          <c:tx>
            <c:strRef>
              <c:f>'Figure 6 Data'!$E$1</c:f>
              <c:strCache>
                <c:ptCount val="1"/>
                <c:pt idx="0">
                  <c:v>Model VI</c:v>
                </c:pt>
              </c:strCache>
            </c:strRef>
          </c:tx>
          <c:spPr>
            <a:ln w="25400">
              <a:solidFill>
                <a:srgbClr val="008000"/>
              </a:solidFill>
            </a:ln>
          </c:spPr>
          <c:marker>
            <c:symbol val="none"/>
          </c:marker>
          <c:cat>
            <c:numRef>
              <c:f>'Figure 6 Data'!$A$2:$A$19</c:f>
              <c:numCache>
                <c:formatCode>General</c:formatCode>
                <c:ptCount val="18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</c:numCache>
            </c:numRef>
          </c:cat>
          <c:val>
            <c:numRef>
              <c:f>'Figure 6 Data'!$E$2:$E$19</c:f>
              <c:numCache>
                <c:formatCode>General</c:formatCode>
                <c:ptCount val="18"/>
                <c:pt idx="0">
                  <c:v>0.86514592644900001</c:v>
                </c:pt>
                <c:pt idx="1">
                  <c:v>1.2604421907079999</c:v>
                </c:pt>
                <c:pt idx="2">
                  <c:v>-2.173262475804</c:v>
                </c:pt>
                <c:pt idx="3">
                  <c:v>-0.61332822230100004</c:v>
                </c:pt>
                <c:pt idx="4">
                  <c:v>0.68461494000400003</c:v>
                </c:pt>
                <c:pt idx="5">
                  <c:v>0.51028103142799996</c:v>
                </c:pt>
                <c:pt idx="6">
                  <c:v>-3.2868605406999998E-2</c:v>
                </c:pt>
                <c:pt idx="7">
                  <c:v>-0.98590028840699995</c:v>
                </c:pt>
                <c:pt idx="8">
                  <c:v>1.5339473865890001</c:v>
                </c:pt>
                <c:pt idx="9">
                  <c:v>-0.241428752627</c:v>
                </c:pt>
                <c:pt idx="10">
                  <c:v>2.6464433631000001E-2</c:v>
                </c:pt>
                <c:pt idx="11">
                  <c:v>-1.460020456191</c:v>
                </c:pt>
                <c:pt idx="12">
                  <c:v>0.51463107107100003</c:v>
                </c:pt>
                <c:pt idx="13">
                  <c:v>0.27323457398899997</c:v>
                </c:pt>
                <c:pt idx="14">
                  <c:v>-1.392792343934</c:v>
                </c:pt>
                <c:pt idx="15">
                  <c:v>-0.44195535938300001</c:v>
                </c:pt>
                <c:pt idx="16">
                  <c:v>-0.50879290561199997</c:v>
                </c:pt>
                <c:pt idx="17">
                  <c:v>-5.8079696542000001E-2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DA-46FE-B422-F25FBCD380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4474856"/>
        <c:axId val="-2124485640"/>
      </c:lineChart>
      <c:catAx>
        <c:axId val="-2124474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1200">
                <a:latin typeface="Verdana"/>
              </a:defRPr>
            </a:pPr>
            <a:endParaRPr lang="en-US"/>
          </a:p>
        </c:txPr>
        <c:crossAx val="-21244856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-2124485640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>
                <a:latin typeface="Verdana"/>
                <a:cs typeface="Verdana"/>
              </a:defRPr>
            </a:pPr>
            <a:endParaRPr lang="en-US"/>
          </a:p>
        </c:txPr>
        <c:crossAx val="-2124474856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6284832088296595"/>
          <c:y val="5.7640456060746803E-2"/>
          <c:w val="0.199755676694259"/>
          <c:h val="0.240416024269269"/>
        </c:manualLayout>
      </c:layout>
      <c:overlay val="0"/>
      <c:txPr>
        <a:bodyPr/>
        <a:lstStyle/>
        <a:p>
          <a:pPr>
            <a:defRPr sz="1200">
              <a:latin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ln>
      <a:noFill/>
    </a:ln>
  </c:sp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44" workbookViewId="0" zoomToFit="1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44" workbookViewId="0" zoomToFit="1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44" workbookViewId="0" zoomToFit="1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66"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44" workbookViewId="0" zoomToFit="1"/>
  </sheetViews>
  <pageMargins left="0.75" right="0.75" top="1" bottom="1" header="0.5" footer="0.5"/>
  <pageSetup paperSize="9" orientation="landscape" horizontalDpi="4294967292" verticalDpi="4294967292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66" workbookViewId="0" zoomToFit="1"/>
  </sheetViews>
  <pageMargins left="0.75" right="0.75" top="1" bottom="1" header="0.5" footer="0.5"/>
  <pageSetup paperSize="9" orientation="landscape" horizontalDpi="4294967292" verticalDpi="429496729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091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091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091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198429" cy="56061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07500" cy="560916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188373" cy="560789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59"/>
  <sheetViews>
    <sheetView tabSelected="1" topLeftCell="G3" workbookViewId="0">
      <pane xSplit="23980" ySplit="1460" topLeftCell="AA138" activePane="bottomLeft"/>
      <selection activeCell="M4" sqref="M4"/>
      <selection pane="topRight" activeCell="AC4" sqref="AC4"/>
      <selection pane="bottomLeft" activeCell="K144" sqref="K144"/>
      <selection pane="bottomRight" activeCell="AA34" sqref="AA34"/>
    </sheetView>
  </sheetViews>
  <sheetFormatPr baseColWidth="10" defaultRowHeight="16" x14ac:dyDescent="0.2"/>
  <cols>
    <col min="4" max="4" width="10.83203125" style="1"/>
  </cols>
  <sheetData>
    <row r="1" spans="1:17" x14ac:dyDescent="0.2">
      <c r="F1" t="s">
        <v>4</v>
      </c>
      <c r="H1" t="s">
        <v>6</v>
      </c>
      <c r="K1" t="s">
        <v>20</v>
      </c>
    </row>
    <row r="2" spans="1:17" x14ac:dyDescent="0.2">
      <c r="A2" t="s">
        <v>2</v>
      </c>
      <c r="E2" t="s">
        <v>3</v>
      </c>
      <c r="F2" t="s">
        <v>3</v>
      </c>
      <c r="G2" s="3" t="s">
        <v>8</v>
      </c>
      <c r="H2" s="3"/>
      <c r="I2" s="3"/>
      <c r="J2" s="3"/>
      <c r="K2" s="3"/>
      <c r="L2" s="3"/>
    </row>
    <row r="3" spans="1:17" x14ac:dyDescent="0.2">
      <c r="A3" t="s">
        <v>0</v>
      </c>
      <c r="E3" t="s">
        <v>9</v>
      </c>
      <c r="F3" t="s">
        <v>10</v>
      </c>
      <c r="G3" s="3" t="s">
        <v>11</v>
      </c>
      <c r="H3" s="3" t="s">
        <v>5</v>
      </c>
      <c r="I3" s="3" t="s">
        <v>5</v>
      </c>
      <c r="J3" s="3" t="s">
        <v>5</v>
      </c>
      <c r="K3" s="3" t="s">
        <v>11</v>
      </c>
      <c r="L3" s="3" t="s">
        <v>11</v>
      </c>
      <c r="M3" s="3" t="s">
        <v>34</v>
      </c>
    </row>
    <row r="4" spans="1:17" x14ac:dyDescent="0.2">
      <c r="A4" t="s">
        <v>1</v>
      </c>
      <c r="B4" t="s">
        <v>22</v>
      </c>
      <c r="C4" t="s">
        <v>12</v>
      </c>
      <c r="D4" s="1" t="s">
        <v>18</v>
      </c>
      <c r="E4" t="s">
        <v>15</v>
      </c>
      <c r="F4" t="s">
        <v>16</v>
      </c>
      <c r="G4" t="s">
        <v>17</v>
      </c>
      <c r="H4" t="s">
        <v>14</v>
      </c>
      <c r="I4" t="s">
        <v>7</v>
      </c>
      <c r="J4" t="s">
        <v>13</v>
      </c>
      <c r="K4" t="s">
        <v>19</v>
      </c>
      <c r="L4" t="s">
        <v>21</v>
      </c>
      <c r="M4" t="s">
        <v>36</v>
      </c>
      <c r="N4" t="s">
        <v>33</v>
      </c>
      <c r="O4" t="s">
        <v>35</v>
      </c>
    </row>
    <row r="5" spans="1:17" x14ac:dyDescent="0.2">
      <c r="A5">
        <v>1850</v>
      </c>
      <c r="B5" s="1">
        <v>-7.2213394988068752E-2</v>
      </c>
      <c r="C5" s="1">
        <v>-7.2213394988068752E-2</v>
      </c>
      <c r="D5" s="1">
        <v>1.240114316231912E-2</v>
      </c>
      <c r="G5">
        <v>-13.920468870734105</v>
      </c>
      <c r="H5" s="2">
        <v>-0.375</v>
      </c>
      <c r="J5">
        <v>-0.46300000000000002</v>
      </c>
      <c r="K5">
        <v>-17.934526849420003</v>
      </c>
      <c r="L5">
        <v>-15.801992899070001</v>
      </c>
      <c r="Q5">
        <f>L5/0.81</f>
        <v>-19.508633208728394</v>
      </c>
    </row>
    <row r="6" spans="1:17" x14ac:dyDescent="0.2">
      <c r="A6">
        <v>1851</v>
      </c>
      <c r="B6" s="1">
        <v>-4.7188470713627223E-2</v>
      </c>
      <c r="C6" s="1">
        <v>-7.627627071362722E-2</v>
      </c>
      <c r="D6" s="1">
        <v>3.0694064611186397E-2</v>
      </c>
      <c r="G6">
        <v>-13.807278079558902</v>
      </c>
      <c r="H6" s="2">
        <v>-0.223</v>
      </c>
      <c r="J6">
        <v>-0.35399999999999998</v>
      </c>
      <c r="K6">
        <v>-17.6083977314</v>
      </c>
      <c r="L6">
        <v>-15.670232802440001</v>
      </c>
      <c r="Q6">
        <f t="shared" ref="Q6:Q69" si="0">L6/0.81</f>
        <v>-19.345966422765432</v>
      </c>
    </row>
    <row r="7" spans="1:17" x14ac:dyDescent="0.2">
      <c r="A7">
        <v>1852</v>
      </c>
      <c r="B7" s="1">
        <v>-1.4926594079639068E-2</v>
      </c>
      <c r="C7" s="1">
        <v>-7.163849407963907E-2</v>
      </c>
      <c r="D7" s="1">
        <v>4.812551875215372E-2</v>
      </c>
      <c r="G7">
        <v>-13.696117958134053</v>
      </c>
      <c r="H7" s="2">
        <v>-0.224</v>
      </c>
      <c r="J7">
        <v>-0.33500000000000002</v>
      </c>
      <c r="K7">
        <v>-17.283179803190002</v>
      </c>
      <c r="L7">
        <v>-15.54858955421</v>
      </c>
      <c r="Q7">
        <f t="shared" si="0"/>
        <v>-19.195789573098764</v>
      </c>
    </row>
    <row r="8" spans="1:17" x14ac:dyDescent="0.2">
      <c r="A8">
        <v>1853</v>
      </c>
      <c r="B8" s="1">
        <v>-4.4125396993541233E-3</v>
      </c>
      <c r="C8" s="1">
        <v>-8.1672239699354124E-2</v>
      </c>
      <c r="D8" s="1">
        <v>5.4754009691364722E-2</v>
      </c>
      <c r="G8">
        <v>-13.4594149852756</v>
      </c>
      <c r="H8" s="2">
        <v>-0.27100000000000002</v>
      </c>
      <c r="J8">
        <v>-0.377</v>
      </c>
      <c r="K8">
        <v>-16.851288447430001</v>
      </c>
      <c r="L8">
        <v>-15.345724633340001</v>
      </c>
      <c r="Q8">
        <f t="shared" si="0"/>
        <v>-18.945339053506174</v>
      </c>
    </row>
    <row r="9" spans="1:17" x14ac:dyDescent="0.2">
      <c r="A9">
        <v>1854</v>
      </c>
      <c r="B9" s="1">
        <v>-1.6199262649777141E-2</v>
      </c>
      <c r="C9" s="1">
        <v>-0.10195776264977714</v>
      </c>
      <c r="D9" s="1">
        <v>4.9451366029258773E-2</v>
      </c>
      <c r="G9">
        <v>-13.260008892905702</v>
      </c>
      <c r="H9" s="2">
        <v>-0.246</v>
      </c>
      <c r="J9">
        <v>-0.33600000000000002</v>
      </c>
      <c r="K9">
        <v>-16.526577241930003</v>
      </c>
      <c r="L9">
        <v>-15.22062525906</v>
      </c>
      <c r="Q9">
        <f t="shared" si="0"/>
        <v>-18.790895381555554</v>
      </c>
    </row>
    <row r="10" spans="1:17" x14ac:dyDescent="0.2">
      <c r="A10">
        <v>1855</v>
      </c>
      <c r="B10" s="1">
        <v>-9.2757569938917067E-2</v>
      </c>
      <c r="C10" s="1">
        <v>-0.11377546993891707</v>
      </c>
      <c r="D10" s="1">
        <v>1.2456483909800024E-2</v>
      </c>
      <c r="G10">
        <v>-13.15542487052392</v>
      </c>
      <c r="H10" s="2">
        <v>-0.27100000000000002</v>
      </c>
      <c r="J10">
        <v>-0.317</v>
      </c>
      <c r="K10">
        <v>-16.344373932340002</v>
      </c>
      <c r="L10">
        <v>-15.176576032970001</v>
      </c>
      <c r="Q10">
        <f t="shared" si="0"/>
        <v>-18.736513620950618</v>
      </c>
    </row>
    <row r="11" spans="1:17" x14ac:dyDescent="0.2">
      <c r="A11">
        <v>1856</v>
      </c>
      <c r="B11" s="1">
        <v>-1.0560435353777242</v>
      </c>
      <c r="C11" s="1">
        <v>-0.11570353537772426</v>
      </c>
      <c r="D11" s="1">
        <v>-0.46824852683327006</v>
      </c>
      <c r="G11">
        <v>-13.331205666173069</v>
      </c>
      <c r="H11" s="2">
        <v>-0.35199999999999998</v>
      </c>
      <c r="J11">
        <v>-0.44</v>
      </c>
      <c r="K11">
        <v>-17.144118391630002</v>
      </c>
      <c r="L11">
        <v>-15.546460847910001</v>
      </c>
      <c r="Q11">
        <f t="shared" si="0"/>
        <v>-19.193161540629632</v>
      </c>
    </row>
    <row r="12" spans="1:17" x14ac:dyDescent="0.2">
      <c r="A12">
        <v>1857</v>
      </c>
      <c r="B12" s="1">
        <v>-1.5400240967402585</v>
      </c>
      <c r="C12" s="1">
        <v>-0.10025409674025854</v>
      </c>
      <c r="D12" s="1">
        <v>-0.70856401046210959</v>
      </c>
      <c r="G12">
        <v>-14.126110066038574</v>
      </c>
      <c r="H12" s="2">
        <v>-0.46</v>
      </c>
      <c r="J12">
        <v>-0.56799999999999995</v>
      </c>
      <c r="K12">
        <v>-18.29020393635</v>
      </c>
      <c r="L12">
        <v>-16.008341624380002</v>
      </c>
      <c r="Q12">
        <f t="shared" si="0"/>
        <v>-19.763384721456791</v>
      </c>
    </row>
    <row r="13" spans="1:17" x14ac:dyDescent="0.2">
      <c r="A13">
        <v>1858</v>
      </c>
      <c r="B13" s="1">
        <v>-0.68677423055132147</v>
      </c>
      <c r="C13" s="1">
        <v>-6.6910230551321503E-2</v>
      </c>
      <c r="D13" s="1">
        <v>-0.28018813361404776</v>
      </c>
      <c r="G13">
        <v>-14.537346048834561</v>
      </c>
      <c r="H13" s="2">
        <v>-0.46600000000000003</v>
      </c>
      <c r="J13">
        <v>-0.43</v>
      </c>
      <c r="K13">
        <v>-18.632342367670002</v>
      </c>
      <c r="L13">
        <v>-16.150410834839999</v>
      </c>
      <c r="Q13">
        <f t="shared" si="0"/>
        <v>-19.938778808444443</v>
      </c>
    </row>
    <row r="14" spans="1:17" x14ac:dyDescent="0.2">
      <c r="A14">
        <v>1859</v>
      </c>
      <c r="B14" s="1">
        <v>-0.21725421621716648</v>
      </c>
      <c r="C14" s="1">
        <v>-2.8306216217166474E-2</v>
      </c>
      <c r="D14" s="1">
        <v>-4.3840898906406002E-2</v>
      </c>
      <c r="G14">
        <v>-14.491698745513567</v>
      </c>
      <c r="H14" s="2">
        <v>-0.28599999999999998</v>
      </c>
      <c r="J14">
        <v>-0.38200000000000001</v>
      </c>
      <c r="K14">
        <v>-18.470232639590002</v>
      </c>
      <c r="L14">
        <v>-16.067402859689999</v>
      </c>
      <c r="Q14">
        <f t="shared" si="0"/>
        <v>-19.836299826777775</v>
      </c>
    </row>
    <row r="15" spans="1:17" x14ac:dyDescent="0.2">
      <c r="A15">
        <v>1860</v>
      </c>
      <c r="B15" s="1">
        <v>-3.4686679423139216E-2</v>
      </c>
      <c r="C15" s="1">
        <v>-1.2276179423139216E-2</v>
      </c>
      <c r="D15" s="1">
        <v>4.8905866697161751E-2</v>
      </c>
      <c r="G15">
        <v>-14.320335659753397</v>
      </c>
      <c r="H15" s="2">
        <v>-0.34599999999999997</v>
      </c>
      <c r="J15">
        <v>-0.433</v>
      </c>
      <c r="K15">
        <v>-17.957429512620003</v>
      </c>
      <c r="L15">
        <v>-15.775382662870001</v>
      </c>
      <c r="Q15">
        <f t="shared" si="0"/>
        <v>-19.475781065271605</v>
      </c>
    </row>
    <row r="16" spans="1:17" x14ac:dyDescent="0.2">
      <c r="A16">
        <v>1861</v>
      </c>
      <c r="B16" s="1">
        <v>-2.6453951273028332E-2</v>
      </c>
      <c r="C16" s="1">
        <v>-2.2761051273028333E-2</v>
      </c>
      <c r="D16" s="1">
        <v>5.5031881813990907E-2</v>
      </c>
      <c r="G16">
        <v>-14.100039760103371</v>
      </c>
      <c r="H16" s="2">
        <v>-0.40899999999999997</v>
      </c>
      <c r="J16">
        <v>-0.55000000000000004</v>
      </c>
      <c r="K16">
        <v>-17.174137649470001</v>
      </c>
      <c r="L16">
        <v>-15.273183474620001</v>
      </c>
      <c r="Q16">
        <f t="shared" si="0"/>
        <v>-18.855782067432099</v>
      </c>
    </row>
    <row r="17" spans="1:17" x14ac:dyDescent="0.2">
      <c r="A17">
        <v>1862</v>
      </c>
      <c r="B17" s="1">
        <v>-0.29639545922758703</v>
      </c>
      <c r="C17" s="1">
        <v>-3.4456459227587055E-2</v>
      </c>
      <c r="D17" s="1">
        <v>-7.7691587750508745E-2</v>
      </c>
      <c r="G17">
        <v>-13.958199190257066</v>
      </c>
      <c r="H17" s="2">
        <v>-0.52200000000000002</v>
      </c>
      <c r="J17">
        <v>-0.61</v>
      </c>
      <c r="K17">
        <v>-16.60973851532</v>
      </c>
      <c r="L17">
        <v>-14.840271704620001</v>
      </c>
      <c r="Q17">
        <f t="shared" si="0"/>
        <v>-18.321323092123457</v>
      </c>
    </row>
    <row r="18" spans="1:17" x14ac:dyDescent="0.2">
      <c r="A18">
        <v>1863</v>
      </c>
      <c r="B18" s="1">
        <v>-0.20037234600054535</v>
      </c>
      <c r="C18" s="1">
        <v>-4.0486346000545348E-2</v>
      </c>
      <c r="D18" s="1">
        <v>-2.7639873767270777E-2</v>
      </c>
      <c r="G18">
        <v>-13.950914356355611</v>
      </c>
      <c r="H18" s="2">
        <v>-0.27600000000000002</v>
      </c>
      <c r="J18">
        <v>-0.41</v>
      </c>
      <c r="K18">
        <v>-16.366394753950001</v>
      </c>
      <c r="L18">
        <v>-14.687760544300001</v>
      </c>
      <c r="Q18">
        <f t="shared" si="0"/>
        <v>-18.133037709012346</v>
      </c>
    </row>
    <row r="19" spans="1:17" x14ac:dyDescent="0.2">
      <c r="A19">
        <v>1864</v>
      </c>
      <c r="B19" s="1">
        <v>-5.9029157853819139E-2</v>
      </c>
      <c r="C19" s="1">
        <v>-3.5393657853819135E-2</v>
      </c>
      <c r="D19" s="1">
        <v>4.4886432631598042E-2</v>
      </c>
      <c r="G19">
        <v>-13.807177574466909</v>
      </c>
      <c r="H19" s="2">
        <v>-0.49</v>
      </c>
      <c r="J19">
        <v>-0.42</v>
      </c>
      <c r="K19">
        <v>-15.917302872690001</v>
      </c>
      <c r="L19">
        <v>-14.423444948709999</v>
      </c>
      <c r="Q19">
        <f t="shared" si="0"/>
        <v>-17.806722158901234</v>
      </c>
    </row>
    <row r="20" spans="1:17" x14ac:dyDescent="0.2">
      <c r="A20">
        <v>1865</v>
      </c>
      <c r="B20" s="1">
        <v>3.620622396279527E-4</v>
      </c>
      <c r="C20" s="1">
        <v>-4.263623776037205E-2</v>
      </c>
      <c r="D20" s="1">
        <v>7.6510105581207577E-2</v>
      </c>
      <c r="G20">
        <v>-13.727983657384605</v>
      </c>
      <c r="H20" s="2">
        <v>-0.27</v>
      </c>
      <c r="J20">
        <v>-0.33</v>
      </c>
      <c r="K20">
        <v>-15.592006177770003</v>
      </c>
      <c r="L20">
        <v>-14.27344916501</v>
      </c>
      <c r="Q20">
        <f t="shared" si="0"/>
        <v>-17.62154217902469</v>
      </c>
    </row>
    <row r="21" spans="1:17" x14ac:dyDescent="0.2">
      <c r="A21">
        <v>1866</v>
      </c>
      <c r="B21" s="1">
        <v>2.5909871536197705E-2</v>
      </c>
      <c r="C21" s="1">
        <v>-4.6204128463802292E-2</v>
      </c>
      <c r="D21" s="1">
        <v>9.1297244196932498E-2</v>
      </c>
      <c r="G21">
        <v>-13.715112184380772</v>
      </c>
      <c r="H21" s="2">
        <v>-0.245</v>
      </c>
      <c r="J21">
        <v>-0.27200000000000002</v>
      </c>
      <c r="K21">
        <v>-15.363315934090004</v>
      </c>
      <c r="L21">
        <v>-14.20441487874</v>
      </c>
      <c r="Q21">
        <f t="shared" si="0"/>
        <v>-17.53631466511111</v>
      </c>
    </row>
    <row r="22" spans="1:17" x14ac:dyDescent="0.2">
      <c r="A22">
        <v>1867</v>
      </c>
      <c r="B22" s="1">
        <v>2.7710963756335291E-2</v>
      </c>
      <c r="C22" s="1">
        <v>-5.5931136243664706E-2</v>
      </c>
      <c r="D22" s="1">
        <v>9.390770616466855E-2</v>
      </c>
      <c r="G22">
        <v>-13.563854957321073</v>
      </c>
      <c r="H22" s="2">
        <v>-0.314</v>
      </c>
      <c r="J22">
        <v>-0.253</v>
      </c>
      <c r="K22">
        <v>-15.175345146270001</v>
      </c>
      <c r="L22">
        <v>-14.164813491749999</v>
      </c>
      <c r="Q22">
        <f t="shared" si="0"/>
        <v>-17.487424063888888</v>
      </c>
    </row>
    <row r="23" spans="1:17" x14ac:dyDescent="0.2">
      <c r="A23">
        <v>1868</v>
      </c>
      <c r="B23" s="1">
        <v>5.8491003861435187E-2</v>
      </c>
      <c r="C23" s="1">
        <v>-2.8957596138564815E-2</v>
      </c>
      <c r="D23" s="1">
        <v>0.11126300720754786</v>
      </c>
      <c r="G23">
        <v>-13.447961090945014</v>
      </c>
      <c r="H23" s="2">
        <v>-0.23100000000000001</v>
      </c>
      <c r="J23">
        <v>-0.25</v>
      </c>
      <c r="K23">
        <v>-14.954584818810002</v>
      </c>
      <c r="L23">
        <v>-14.10777760209</v>
      </c>
      <c r="Q23">
        <f t="shared" si="0"/>
        <v>-17.417009385296296</v>
      </c>
    </row>
    <row r="24" spans="1:17" x14ac:dyDescent="0.2">
      <c r="A24">
        <v>1869</v>
      </c>
      <c r="B24" s="1">
        <v>8.7008533402704327E-2</v>
      </c>
      <c r="C24" s="1">
        <v>1.0267033402704323E-2</v>
      </c>
      <c r="D24" s="1">
        <v>0.12659697321101168</v>
      </c>
      <c r="G24">
        <v>-13.311224450261015</v>
      </c>
      <c r="H24" s="2">
        <v>-0.26200000000000001</v>
      </c>
      <c r="J24">
        <v>-0.26600000000000001</v>
      </c>
      <c r="K24">
        <v>-14.661535144720002</v>
      </c>
      <c r="L24">
        <v>-14.003106507230001</v>
      </c>
      <c r="Q24">
        <f t="shared" si="0"/>
        <v>-17.287785811395061</v>
      </c>
    </row>
    <row r="25" spans="1:17" x14ac:dyDescent="0.2">
      <c r="A25">
        <v>1870</v>
      </c>
      <c r="B25" s="1">
        <v>0.12972055515758618</v>
      </c>
      <c r="C25" s="1">
        <v>5.2689055157586179E-2</v>
      </c>
      <c r="D25" s="1">
        <v>0.14956203287839553</v>
      </c>
      <c r="G25">
        <v>-13.245032159807518</v>
      </c>
      <c r="H25" s="2">
        <v>-0.27500000000000002</v>
      </c>
      <c r="J25">
        <v>-0.32200000000000001</v>
      </c>
      <c r="K25">
        <v>-14.188646947190001</v>
      </c>
      <c r="L25">
        <v>-13.77172817752</v>
      </c>
      <c r="Q25">
        <f t="shared" si="0"/>
        <v>-17.002133552493827</v>
      </c>
    </row>
    <row r="26" spans="1:17" x14ac:dyDescent="0.2">
      <c r="A26">
        <v>1871</v>
      </c>
      <c r="B26" s="1">
        <v>0.12152544900722395</v>
      </c>
      <c r="C26" s="1">
        <v>4.4412349007223947E-2</v>
      </c>
      <c r="D26" s="1">
        <v>0.14623417968426367</v>
      </c>
      <c r="G26">
        <v>-12.988110631896657</v>
      </c>
      <c r="H26" s="2">
        <v>-0.33300000000000002</v>
      </c>
      <c r="J26">
        <v>-0.33800000000000002</v>
      </c>
      <c r="K26">
        <v>-13.69139856943</v>
      </c>
      <c r="L26">
        <v>-13.517036404959999</v>
      </c>
      <c r="Q26">
        <f t="shared" si="0"/>
        <v>-16.687699265382715</v>
      </c>
    </row>
    <row r="27" spans="1:17" x14ac:dyDescent="0.2">
      <c r="A27">
        <v>1872</v>
      </c>
      <c r="B27" s="1">
        <v>9.152975605751347E-2</v>
      </c>
      <c r="C27" s="1">
        <v>3.4603456057513471E-2</v>
      </c>
      <c r="D27" s="1">
        <v>0.13160814999956999</v>
      </c>
      <c r="G27">
        <v>-12.627549251884126</v>
      </c>
      <c r="H27" s="2">
        <v>-0.22700000000000001</v>
      </c>
      <c r="J27">
        <v>-0.309</v>
      </c>
      <c r="K27">
        <v>-13.298565393990003</v>
      </c>
      <c r="L27">
        <v>-13.331523304289998</v>
      </c>
      <c r="Q27">
        <f t="shared" si="0"/>
        <v>-16.458670746037033</v>
      </c>
    </row>
    <row r="28" spans="1:17" x14ac:dyDescent="0.2">
      <c r="A28">
        <v>1873</v>
      </c>
      <c r="B28" s="1">
        <v>2.0938607015542635E-2</v>
      </c>
      <c r="C28" s="1">
        <v>6.3566070155426351E-3</v>
      </c>
      <c r="D28" s="1">
        <v>9.7207895207111553E-2</v>
      </c>
      <c r="G28">
        <v>-12.549168590837905</v>
      </c>
      <c r="H28" s="2">
        <v>-0.30299999999999999</v>
      </c>
      <c r="J28">
        <v>-0.28199999999999997</v>
      </c>
      <c r="K28">
        <v>-13.058712014000001</v>
      </c>
      <c r="L28">
        <v>-13.237504100270002</v>
      </c>
      <c r="Q28">
        <f t="shared" si="0"/>
        <v>-16.342597654654323</v>
      </c>
    </row>
    <row r="29" spans="1:17" x14ac:dyDescent="0.2">
      <c r="A29">
        <v>1874</v>
      </c>
      <c r="B29" s="1">
        <v>3.6984890035676621E-2</v>
      </c>
      <c r="C29" s="1">
        <v>-6.9241099643233758E-3</v>
      </c>
      <c r="D29" s="1">
        <v>0.10821301676962936</v>
      </c>
      <c r="G29">
        <v>-12.325733929516762</v>
      </c>
      <c r="H29" s="2">
        <v>-0.374</v>
      </c>
      <c r="J29">
        <v>-0.35099999999999998</v>
      </c>
      <c r="K29">
        <v>-12.645122359490003</v>
      </c>
      <c r="L29">
        <v>-13.009898816100002</v>
      </c>
      <c r="Q29">
        <f t="shared" si="0"/>
        <v>-16.061603476666669</v>
      </c>
    </row>
    <row r="30" spans="1:17" x14ac:dyDescent="0.2">
      <c r="A30">
        <v>1875</v>
      </c>
      <c r="B30" s="1">
        <v>3.7609696802889128E-2</v>
      </c>
      <c r="C30" s="1">
        <v>-2.464170319711087E-2</v>
      </c>
      <c r="D30" s="1">
        <v>0.10963627448510814</v>
      </c>
      <c r="G30">
        <v>-12.131934141698977</v>
      </c>
      <c r="H30" s="2">
        <v>-0.39700000000000002</v>
      </c>
      <c r="J30">
        <v>-0.41099999999999998</v>
      </c>
      <c r="K30">
        <v>-12.098064916460004</v>
      </c>
      <c r="L30">
        <v>-12.676748861989999</v>
      </c>
      <c r="Q30">
        <f t="shared" si="0"/>
        <v>-15.650307237024689</v>
      </c>
    </row>
    <row r="31" spans="1:17" x14ac:dyDescent="0.2">
      <c r="A31">
        <v>1876</v>
      </c>
      <c r="B31" s="1">
        <v>-7.66752992943939E-2</v>
      </c>
      <c r="C31" s="1">
        <v>-2.3410399294393903E-2</v>
      </c>
      <c r="D31" s="1">
        <v>5.4300997989242122E-2</v>
      </c>
      <c r="G31">
        <v>-11.957004534261795</v>
      </c>
      <c r="H31" s="2">
        <v>-0.38</v>
      </c>
      <c r="J31">
        <v>-0.41599999999999998</v>
      </c>
      <c r="K31">
        <v>-11.689798444110004</v>
      </c>
      <c r="L31">
        <v>-12.407076007680001</v>
      </c>
      <c r="Q31">
        <f t="shared" si="0"/>
        <v>-15.317377787259259</v>
      </c>
    </row>
    <row r="32" spans="1:17" x14ac:dyDescent="0.2">
      <c r="A32">
        <v>1877</v>
      </c>
      <c r="B32" s="1">
        <v>-4.1024688216490551E-2</v>
      </c>
      <c r="C32" s="1">
        <v>-1.777958821649055E-2</v>
      </c>
      <c r="D32" s="1">
        <v>7.3889019150821592E-2</v>
      </c>
      <c r="G32">
        <v>-11.833450581680633</v>
      </c>
      <c r="H32" s="2">
        <v>-7.5999999999999998E-2</v>
      </c>
      <c r="J32">
        <v>-2.7E-2</v>
      </c>
      <c r="K32">
        <v>-12.102490671470001</v>
      </c>
      <c r="L32">
        <v>-12.78412950933</v>
      </c>
      <c r="Q32">
        <f t="shared" si="0"/>
        <v>-15.782875937444445</v>
      </c>
    </row>
    <row r="33" spans="1:17" x14ac:dyDescent="0.2">
      <c r="A33">
        <v>1878</v>
      </c>
      <c r="B33" s="1">
        <v>1.8889291864892695E-3</v>
      </c>
      <c r="C33" s="1">
        <v>-2.1097470813510731E-2</v>
      </c>
      <c r="D33" s="1">
        <v>9.7700127303301673E-2</v>
      </c>
      <c r="G33">
        <v>-11.77219627803078</v>
      </c>
      <c r="H33" s="2">
        <v>3.5000000000000003E-2</v>
      </c>
      <c r="J33">
        <v>6.3E-2</v>
      </c>
      <c r="K33">
        <v>-12.660743894590002</v>
      </c>
      <c r="L33">
        <v>-13.28568486044</v>
      </c>
      <c r="Q33">
        <f t="shared" si="0"/>
        <v>-16.402080074617285</v>
      </c>
    </row>
    <row r="34" spans="1:17" x14ac:dyDescent="0.2">
      <c r="A34">
        <v>1879</v>
      </c>
      <c r="B34" s="1">
        <v>2.5344485341718175E-2</v>
      </c>
      <c r="C34" s="1">
        <v>-2.1839314658281823E-2</v>
      </c>
      <c r="D34" s="1">
        <v>0.1105272392083492</v>
      </c>
      <c r="G34">
        <v>-11.520159686958667</v>
      </c>
      <c r="H34" s="2">
        <v>-0.23200000000000001</v>
      </c>
      <c r="J34">
        <v>-0.27400000000000002</v>
      </c>
      <c r="K34">
        <v>-12.438794208130002</v>
      </c>
      <c r="L34">
        <v>-13.188131988889999</v>
      </c>
      <c r="Q34">
        <f t="shared" si="0"/>
        <v>-16.281644430728392</v>
      </c>
    </row>
    <row r="35" spans="1:17" x14ac:dyDescent="0.2">
      <c r="A35">
        <v>1880</v>
      </c>
      <c r="B35" s="1">
        <v>6.456912446282019E-2</v>
      </c>
      <c r="C35" s="1">
        <v>-2.0688755371798123E-3</v>
      </c>
      <c r="D35" s="1">
        <v>0.13019881420916218</v>
      </c>
      <c r="G35">
        <v>-11.156899598256704</v>
      </c>
      <c r="H35" s="2">
        <v>-0.22900000000000001</v>
      </c>
      <c r="I35">
        <v>-0.2</v>
      </c>
      <c r="J35">
        <v>-0.32200000000000001</v>
      </c>
      <c r="K35">
        <v>-12.059875068530001</v>
      </c>
      <c r="L35">
        <v>-12.981989548440001</v>
      </c>
      <c r="Q35">
        <f t="shared" si="0"/>
        <v>-16.027147590666669</v>
      </c>
    </row>
    <row r="36" spans="1:17" x14ac:dyDescent="0.2">
      <c r="A36">
        <v>1881</v>
      </c>
      <c r="B36" s="1">
        <v>0.10118189730680613</v>
      </c>
      <c r="C36" s="1">
        <v>2.3715297306806132E-2</v>
      </c>
      <c r="D36" s="1">
        <v>0.15042275277258305</v>
      </c>
      <c r="G36">
        <v>-10.970900628428101</v>
      </c>
      <c r="H36" s="2">
        <v>-0.20599999999999999</v>
      </c>
      <c r="I36">
        <v>-0.11</v>
      </c>
      <c r="J36">
        <v>-0.24099999999999999</v>
      </c>
      <c r="K36">
        <v>-11.814791380420001</v>
      </c>
      <c r="L36">
        <v>-12.889470616840001</v>
      </c>
      <c r="Q36">
        <f t="shared" si="0"/>
        <v>-15.912926687456789</v>
      </c>
    </row>
    <row r="37" spans="1:17" x14ac:dyDescent="0.2">
      <c r="A37">
        <v>1882</v>
      </c>
      <c r="B37" s="1">
        <v>3.3191278474353748E-2</v>
      </c>
      <c r="C37" s="1">
        <v>-1.4855621525646248E-2</v>
      </c>
      <c r="D37" s="1">
        <v>0.11800743028381656</v>
      </c>
      <c r="G37">
        <v>-10.642442328041085</v>
      </c>
      <c r="H37" s="2">
        <v>-0.215</v>
      </c>
      <c r="I37">
        <v>-0.1</v>
      </c>
      <c r="J37">
        <v>-0.29499999999999998</v>
      </c>
      <c r="K37">
        <v>-11.539246119940003</v>
      </c>
      <c r="L37">
        <v>-12.74587747372</v>
      </c>
      <c r="Q37">
        <f t="shared" si="0"/>
        <v>-15.735651202123456</v>
      </c>
    </row>
    <row r="38" spans="1:17" x14ac:dyDescent="0.2">
      <c r="A38">
        <v>1883</v>
      </c>
      <c r="B38" s="1">
        <v>-1.362559999884368</v>
      </c>
      <c r="C38" s="1">
        <v>7.7500001156318721E-3</v>
      </c>
      <c r="D38" s="1">
        <v>-0.57881890494452681</v>
      </c>
      <c r="G38">
        <v>-10.803520652543057</v>
      </c>
      <c r="H38" s="2">
        <v>-0.29499999999999998</v>
      </c>
      <c r="I38">
        <v>-0.2</v>
      </c>
      <c r="J38">
        <v>-0.36499999999999999</v>
      </c>
      <c r="K38">
        <v>-12.927896082400004</v>
      </c>
      <c r="L38">
        <v>-13.38947974725</v>
      </c>
      <c r="Q38">
        <f t="shared" si="0"/>
        <v>-16.530221910185183</v>
      </c>
    </row>
    <row r="39" spans="1:17" x14ac:dyDescent="0.2">
      <c r="A39">
        <v>1884</v>
      </c>
      <c r="B39" s="1">
        <v>-3.560934828607051</v>
      </c>
      <c r="C39" s="1">
        <v>4.4515171392948805E-2</v>
      </c>
      <c r="D39" s="1">
        <v>-1.6756389526047439</v>
      </c>
      <c r="G39">
        <v>-12.623517438849348</v>
      </c>
      <c r="H39" s="2">
        <v>-0.40799999999999997</v>
      </c>
      <c r="I39">
        <v>-0.27</v>
      </c>
      <c r="J39">
        <v>-0.52300000000000002</v>
      </c>
      <c r="K39">
        <v>-16.830808472130002</v>
      </c>
      <c r="L39">
        <v>-15.189506939370002</v>
      </c>
      <c r="Q39">
        <f t="shared" si="0"/>
        <v>-18.752477702925926</v>
      </c>
    </row>
    <row r="40" spans="1:17" x14ac:dyDescent="0.2">
      <c r="A40">
        <v>1885</v>
      </c>
      <c r="B40" s="1">
        <v>-1.3325786832830546</v>
      </c>
      <c r="C40" s="1">
        <v>3.5611316716945396E-2</v>
      </c>
      <c r="D40" s="1">
        <v>-0.55854134152003077</v>
      </c>
      <c r="G40">
        <v>-13.839030176795649</v>
      </c>
      <c r="H40" s="2">
        <v>-0.39100000000000001</v>
      </c>
      <c r="I40">
        <v>-0.31</v>
      </c>
      <c r="J40">
        <v>-0.501</v>
      </c>
      <c r="K40">
        <v>-17.879739391980003</v>
      </c>
      <c r="L40">
        <v>-15.571651561820001</v>
      </c>
      <c r="Q40">
        <f t="shared" si="0"/>
        <v>-19.224261187432099</v>
      </c>
    </row>
    <row r="41" spans="1:17" x14ac:dyDescent="0.2">
      <c r="A41">
        <v>1886</v>
      </c>
      <c r="B41" s="1">
        <v>-0.79281612136738722</v>
      </c>
      <c r="C41" s="1">
        <v>2.3053878632612768E-2</v>
      </c>
      <c r="D41" s="1">
        <v>-0.28566888808536894</v>
      </c>
      <c r="G41">
        <v>-13.761173650015852</v>
      </c>
      <c r="H41" s="2">
        <v>-0.36899999999999999</v>
      </c>
      <c r="I41">
        <v>-0.3</v>
      </c>
      <c r="J41">
        <v>-0.52100000000000002</v>
      </c>
      <c r="K41">
        <v>-18.181943915730002</v>
      </c>
      <c r="L41">
        <v>-15.563600993630001</v>
      </c>
      <c r="Q41">
        <f t="shared" si="0"/>
        <v>-19.214322214358024</v>
      </c>
    </row>
    <row r="42" spans="1:17" x14ac:dyDescent="0.2">
      <c r="A42">
        <v>1887</v>
      </c>
      <c r="B42" s="1">
        <v>-0.78546260058315465</v>
      </c>
      <c r="C42" s="1">
        <v>2.3599399416845301E-2</v>
      </c>
      <c r="D42" s="1">
        <v>-0.27987751783910098</v>
      </c>
      <c r="G42">
        <v>-13.936575019247243</v>
      </c>
      <c r="H42" s="2">
        <v>-0.41899999999999998</v>
      </c>
      <c r="I42">
        <v>-0.33</v>
      </c>
      <c r="J42">
        <v>-0.54500000000000004</v>
      </c>
      <c r="K42">
        <v>-18.422441215640003</v>
      </c>
      <c r="L42">
        <v>-15.50652668955</v>
      </c>
      <c r="Q42">
        <f t="shared" si="0"/>
        <v>-19.143860110555554</v>
      </c>
    </row>
    <row r="43" spans="1:17" x14ac:dyDescent="0.2">
      <c r="A43">
        <v>1888</v>
      </c>
      <c r="B43" s="1">
        <v>-0.46903703533085289</v>
      </c>
      <c r="C43" s="1">
        <v>2.0475964669147084E-2</v>
      </c>
      <c r="D43" s="1">
        <v>-0.12116187518998553</v>
      </c>
      <c r="G43">
        <v>-13.76357149756323</v>
      </c>
      <c r="H43" s="2">
        <v>-0.312</v>
      </c>
      <c r="I43">
        <v>-0.2</v>
      </c>
      <c r="J43">
        <v>-0.35599999999999998</v>
      </c>
      <c r="K43">
        <v>-18.672987868490001</v>
      </c>
      <c r="L43">
        <v>-15.569222595629999</v>
      </c>
      <c r="Q43">
        <f t="shared" si="0"/>
        <v>-19.221262463740739</v>
      </c>
    </row>
    <row r="44" spans="1:17" x14ac:dyDescent="0.2">
      <c r="A44">
        <v>1889</v>
      </c>
      <c r="B44" s="1">
        <v>-0.61265749827998062</v>
      </c>
      <c r="C44" s="1">
        <v>2.8541501720019347E-2</v>
      </c>
      <c r="D44" s="1">
        <v>-0.18931414264840243</v>
      </c>
      <c r="G44">
        <v>-13.748235397056202</v>
      </c>
      <c r="H44" s="2">
        <v>-0.17299999999999999</v>
      </c>
      <c r="I44">
        <v>-0.11</v>
      </c>
      <c r="J44">
        <v>-0.22700000000000001</v>
      </c>
      <c r="K44">
        <v>-19.399520032640002</v>
      </c>
      <c r="L44">
        <v>-15.943673638020002</v>
      </c>
      <c r="Q44">
        <f t="shared" si="0"/>
        <v>-19.683547701259261</v>
      </c>
    </row>
    <row r="45" spans="1:17" x14ac:dyDescent="0.2">
      <c r="A45">
        <v>1890</v>
      </c>
      <c r="B45" s="1">
        <v>-0.84022803985752614</v>
      </c>
      <c r="C45" s="1">
        <v>3.699596014247386E-2</v>
      </c>
      <c r="D45" s="1">
        <v>-0.30248347751733434</v>
      </c>
      <c r="G45">
        <v>-13.930895119098</v>
      </c>
      <c r="H45" s="2">
        <v>-0.41899999999999998</v>
      </c>
      <c r="I45">
        <v>-0.37</v>
      </c>
      <c r="J45">
        <v>-0.5</v>
      </c>
      <c r="K45">
        <v>-19.816042624970002</v>
      </c>
      <c r="L45">
        <v>-15.99382876944</v>
      </c>
      <c r="Q45">
        <f t="shared" si="0"/>
        <v>-19.745467616592592</v>
      </c>
    </row>
    <row r="46" spans="1:17" x14ac:dyDescent="0.2">
      <c r="A46">
        <v>1891</v>
      </c>
      <c r="B46" s="1">
        <v>-0.52777666078755814</v>
      </c>
      <c r="C46" s="1">
        <v>8.0411339212441812E-2</v>
      </c>
      <c r="D46" s="1">
        <v>-0.14451328057009094</v>
      </c>
      <c r="G46">
        <v>-13.929934480579018</v>
      </c>
      <c r="H46" s="2">
        <v>-0.33800000000000002</v>
      </c>
      <c r="I46">
        <v>-0.24</v>
      </c>
      <c r="J46">
        <v>-0.40200000000000002</v>
      </c>
      <c r="K46">
        <v>-20.045140454830001</v>
      </c>
      <c r="L46">
        <v>-16.007462851789999</v>
      </c>
      <c r="Q46">
        <f t="shared" si="0"/>
        <v>-19.76229981702469</v>
      </c>
    </row>
    <row r="47" spans="1:17" x14ac:dyDescent="0.2">
      <c r="A47">
        <v>1892</v>
      </c>
      <c r="B47" s="1">
        <v>-0.32643159212362993</v>
      </c>
      <c r="C47" s="1">
        <v>9.7092407876370079E-2</v>
      </c>
      <c r="D47" s="1">
        <v>-4.0879929291678274E-2</v>
      </c>
      <c r="G47">
        <v>-13.572800450956681</v>
      </c>
      <c r="H47" s="2">
        <v>-0.45700000000000002</v>
      </c>
      <c r="I47">
        <v>-0.27</v>
      </c>
      <c r="J47">
        <v>-0.44</v>
      </c>
      <c r="K47">
        <v>-19.9286695059</v>
      </c>
      <c r="L47">
        <v>-15.820362447240001</v>
      </c>
      <c r="Q47">
        <f t="shared" si="0"/>
        <v>-19.53131166325926</v>
      </c>
    </row>
    <row r="48" spans="1:17" x14ac:dyDescent="0.2">
      <c r="A48">
        <v>1893</v>
      </c>
      <c r="B48" s="1">
        <v>7.3333642145743672E-3</v>
      </c>
      <c r="C48" s="1">
        <v>0.13166936421457437</v>
      </c>
      <c r="D48" s="1">
        <v>0.12984564050345318</v>
      </c>
      <c r="G48">
        <v>-13.31423758749937</v>
      </c>
      <c r="H48" s="2">
        <v>-0.47399999999999998</v>
      </c>
      <c r="I48">
        <v>-0.3</v>
      </c>
      <c r="J48">
        <v>-0.42</v>
      </c>
      <c r="K48">
        <v>-19.423058162780002</v>
      </c>
      <c r="L48">
        <v>-15.445320365619999</v>
      </c>
      <c r="Q48">
        <f t="shared" si="0"/>
        <v>-19.06829674767901</v>
      </c>
    </row>
    <row r="49" spans="1:17" x14ac:dyDescent="0.2">
      <c r="A49">
        <v>1894</v>
      </c>
      <c r="B49" s="1">
        <v>0.17202426795157419</v>
      </c>
      <c r="C49" s="1">
        <v>0.16212155795157418</v>
      </c>
      <c r="D49" s="1">
        <v>0.21420797033977212</v>
      </c>
      <c r="G49">
        <v>-12.992661766398708</v>
      </c>
      <c r="H49" s="2">
        <v>-0.40600000000000003</v>
      </c>
      <c r="I49">
        <v>-0.31</v>
      </c>
      <c r="J49">
        <v>-0.41099999999999998</v>
      </c>
      <c r="K49">
        <v>-18.724173950090002</v>
      </c>
      <c r="L49">
        <v>-14.975883166020001</v>
      </c>
      <c r="Q49">
        <f t="shared" si="0"/>
        <v>-18.488744649407408</v>
      </c>
    </row>
    <row r="50" spans="1:17" x14ac:dyDescent="0.2">
      <c r="A50">
        <v>1895</v>
      </c>
      <c r="B50" s="1">
        <v>0.19895461622647473</v>
      </c>
      <c r="C50" s="1">
        <v>0.14641251622647472</v>
      </c>
      <c r="D50" s="1">
        <v>0.22824289573926088</v>
      </c>
      <c r="G50">
        <v>-12.729327937075166</v>
      </c>
      <c r="H50" s="2">
        <v>-0.39300000000000002</v>
      </c>
      <c r="I50">
        <v>-0.22</v>
      </c>
      <c r="J50">
        <v>-0.35599999999999998</v>
      </c>
      <c r="K50">
        <v>-18.113904959420001</v>
      </c>
      <c r="L50">
        <v>-14.583203328189999</v>
      </c>
      <c r="Q50">
        <f t="shared" si="0"/>
        <v>-18.00395472616049</v>
      </c>
    </row>
    <row r="51" spans="1:17" x14ac:dyDescent="0.2">
      <c r="A51">
        <v>1896</v>
      </c>
      <c r="B51" s="1">
        <v>-0.2207184483210867</v>
      </c>
      <c r="C51" s="1">
        <v>0.1239465516789133</v>
      </c>
      <c r="D51" s="1">
        <v>1.9598132158434534E-2</v>
      </c>
      <c r="G51">
        <v>-12.502223895902603</v>
      </c>
      <c r="H51" s="2">
        <v>-0.189</v>
      </c>
      <c r="I51">
        <v>-0.15</v>
      </c>
      <c r="J51">
        <v>-0.247</v>
      </c>
      <c r="K51">
        <v>-18.294571669150002</v>
      </c>
      <c r="L51">
        <v>-14.650817841150001</v>
      </c>
      <c r="Q51">
        <f t="shared" si="0"/>
        <v>-18.087429433518519</v>
      </c>
    </row>
    <row r="52" spans="1:17" x14ac:dyDescent="0.2">
      <c r="A52">
        <v>1897</v>
      </c>
      <c r="B52" s="1">
        <v>-0.24533294866659761</v>
      </c>
      <c r="C52" s="1">
        <v>0.10466705133340237</v>
      </c>
      <c r="D52" s="1">
        <v>7.8375600504220766E-3</v>
      </c>
      <c r="G52">
        <v>-12.499380901402517</v>
      </c>
      <c r="H52" s="2">
        <v>-0.21099999999999999</v>
      </c>
      <c r="I52">
        <v>-0.11</v>
      </c>
      <c r="J52">
        <v>-0.25</v>
      </c>
      <c r="K52">
        <v>-18.501815879350001</v>
      </c>
      <c r="L52">
        <v>-14.728575302509999</v>
      </c>
      <c r="Q52">
        <f t="shared" si="0"/>
        <v>-18.183426299395059</v>
      </c>
    </row>
    <row r="53" spans="1:17" x14ac:dyDescent="0.2">
      <c r="A53">
        <v>1898</v>
      </c>
      <c r="B53" s="1">
        <v>-0.10109941782534718</v>
      </c>
      <c r="C53" s="1">
        <v>0.10551658217465282</v>
      </c>
      <c r="D53" s="1">
        <v>8.0466841012221124E-2</v>
      </c>
      <c r="G53">
        <v>-12.567273617964762</v>
      </c>
      <c r="H53" s="2">
        <v>-0.41599999999999998</v>
      </c>
      <c r="I53">
        <v>-0.28000000000000003</v>
      </c>
      <c r="J53">
        <v>-0.44600000000000001</v>
      </c>
      <c r="K53">
        <v>-18.08581797399</v>
      </c>
      <c r="L53">
        <v>-14.372955890450001</v>
      </c>
      <c r="Q53">
        <f t="shared" si="0"/>
        <v>-17.744389988209878</v>
      </c>
    </row>
    <row r="54" spans="1:17" x14ac:dyDescent="0.2">
      <c r="A54">
        <v>1899</v>
      </c>
      <c r="B54" s="1">
        <v>7.9253181172609738E-2</v>
      </c>
      <c r="C54" s="1">
        <v>0.10044378117260974</v>
      </c>
      <c r="D54" s="1">
        <v>0.16987138407926133</v>
      </c>
      <c r="G54">
        <v>-12.377631086457122</v>
      </c>
      <c r="H54" s="2">
        <v>-0.29099999999999998</v>
      </c>
      <c r="I54">
        <v>-0.16</v>
      </c>
      <c r="J54">
        <v>-0.27300000000000002</v>
      </c>
      <c r="K54">
        <v>-17.821543821140001</v>
      </c>
      <c r="L54">
        <v>-14.19978855087</v>
      </c>
      <c r="Q54">
        <f t="shared" si="0"/>
        <v>-17.53060314922222</v>
      </c>
    </row>
    <row r="55" spans="1:17" x14ac:dyDescent="0.2">
      <c r="A55">
        <v>1900</v>
      </c>
      <c r="B55" s="1">
        <v>0.1512203692239564</v>
      </c>
      <c r="C55" s="1">
        <v>0.10262256922395641</v>
      </c>
      <c r="D55" s="1">
        <v>0.20691784613128256</v>
      </c>
      <c r="G55">
        <v>-12.178937912703173</v>
      </c>
      <c r="H55" s="2">
        <v>-0.2</v>
      </c>
      <c r="I55">
        <v>-0.09</v>
      </c>
      <c r="J55">
        <v>-0.16900000000000001</v>
      </c>
      <c r="K55">
        <v>-17.696685516290003</v>
      </c>
      <c r="L55">
        <v>-14.158067831930001</v>
      </c>
      <c r="Q55">
        <f t="shared" si="0"/>
        <v>-17.479096088802471</v>
      </c>
    </row>
    <row r="56" spans="1:17" x14ac:dyDescent="0.2">
      <c r="A56">
        <v>1901</v>
      </c>
      <c r="B56" s="1">
        <v>0.17060966012967616</v>
      </c>
      <c r="C56" s="1">
        <v>9.8772460129676151E-2</v>
      </c>
      <c r="D56" s="1">
        <v>0.21783950799966478</v>
      </c>
      <c r="G56">
        <v>-12.033544952635829</v>
      </c>
      <c r="H56" s="2">
        <v>-0.26500000000000001</v>
      </c>
      <c r="I56">
        <v>-0.14000000000000001</v>
      </c>
      <c r="J56">
        <v>-0.23799999999999999</v>
      </c>
      <c r="K56">
        <v>-17.39425856015</v>
      </c>
      <c r="L56">
        <v>-13.982869805029999</v>
      </c>
      <c r="Q56">
        <f t="shared" si="0"/>
        <v>-17.262802228432097</v>
      </c>
    </row>
    <row r="57" spans="1:17" x14ac:dyDescent="0.2">
      <c r="A57">
        <v>1902</v>
      </c>
      <c r="B57" s="1">
        <v>-0.42255032652852892</v>
      </c>
      <c r="C57" s="1">
        <v>0.11094067347147113</v>
      </c>
      <c r="D57" s="1">
        <v>-7.6654139100082827E-2</v>
      </c>
      <c r="G57">
        <v>-11.900771079114332</v>
      </c>
      <c r="H57" s="2">
        <v>-0.40699999999999997</v>
      </c>
      <c r="I57">
        <v>-0.27</v>
      </c>
      <c r="J57">
        <v>-0.37</v>
      </c>
      <c r="K57">
        <v>-17.572209827710001</v>
      </c>
      <c r="L57">
        <v>-13.963364948180001</v>
      </c>
      <c r="Q57">
        <f t="shared" si="0"/>
        <v>-17.238722158246912</v>
      </c>
    </row>
    <row r="58" spans="1:17" x14ac:dyDescent="0.2">
      <c r="A58">
        <v>1903</v>
      </c>
      <c r="B58" s="1">
        <v>-1.5629428621855308</v>
      </c>
      <c r="C58" s="1">
        <v>0.14070713781446931</v>
      </c>
      <c r="D58" s="1">
        <v>-0.64800131730572663</v>
      </c>
      <c r="G58">
        <v>-12.474618338434201</v>
      </c>
      <c r="H58" s="2">
        <v>-0.48499999999999999</v>
      </c>
      <c r="I58">
        <v>-0.35</v>
      </c>
      <c r="J58">
        <v>-0.48299999999999998</v>
      </c>
      <c r="K58">
        <v>-18.986105185220001</v>
      </c>
      <c r="L58">
        <v>-14.49320878819</v>
      </c>
      <c r="Q58">
        <f t="shared" si="0"/>
        <v>-17.89285035579012</v>
      </c>
    </row>
    <row r="59" spans="1:17" x14ac:dyDescent="0.2">
      <c r="A59">
        <v>1904</v>
      </c>
      <c r="B59" s="1">
        <v>-0.45955212137559281</v>
      </c>
      <c r="C59" s="1">
        <v>0.19560987862440721</v>
      </c>
      <c r="D59" s="1">
        <v>-9.3279574676708193E-2</v>
      </c>
      <c r="G59">
        <v>-12.913173335725343</v>
      </c>
      <c r="H59" s="2">
        <v>-0.52600000000000002</v>
      </c>
      <c r="I59">
        <v>-0.44</v>
      </c>
      <c r="J59">
        <v>-0.51600000000000001</v>
      </c>
      <c r="K59">
        <v>-18.8897072422</v>
      </c>
      <c r="L59">
        <v>-14.24305996443</v>
      </c>
      <c r="Q59">
        <f t="shared" si="0"/>
        <v>-17.584024647444444</v>
      </c>
    </row>
    <row r="60" spans="1:17" x14ac:dyDescent="0.2">
      <c r="A60">
        <v>1905</v>
      </c>
      <c r="B60" s="1">
        <v>-4.5623661180389713E-2</v>
      </c>
      <c r="C60" s="1">
        <v>0.15527133881961028</v>
      </c>
      <c r="D60" s="1">
        <v>0.11361737966524464</v>
      </c>
      <c r="G60">
        <v>-12.68878406387196</v>
      </c>
      <c r="H60" s="2">
        <v>-0.38200000000000001</v>
      </c>
      <c r="I60">
        <v>-0.28000000000000003</v>
      </c>
      <c r="J60">
        <v>-0.37</v>
      </c>
      <c r="K60">
        <v>-18.580420586400002</v>
      </c>
      <c r="L60">
        <v>-13.975576139880001</v>
      </c>
      <c r="Q60">
        <f t="shared" si="0"/>
        <v>-17.253797703555556</v>
      </c>
    </row>
    <row r="61" spans="1:17" x14ac:dyDescent="0.2">
      <c r="A61">
        <v>1906</v>
      </c>
      <c r="B61" s="1">
        <v>0.12083324823153589</v>
      </c>
      <c r="C61" s="1">
        <v>0.2046131482315359</v>
      </c>
      <c r="D61" s="1">
        <v>0.19811858054288287</v>
      </c>
      <c r="G61">
        <v>-12.544685457546723</v>
      </c>
      <c r="H61" s="2">
        <v>-0.28799999999999998</v>
      </c>
      <c r="I61">
        <v>-0.22</v>
      </c>
      <c r="J61">
        <v>-0.28699999999999998</v>
      </c>
      <c r="K61">
        <v>-18.240607423940002</v>
      </c>
      <c r="L61">
        <v>-13.74140023607</v>
      </c>
      <c r="Q61">
        <f t="shared" si="0"/>
        <v>-16.964691649469135</v>
      </c>
    </row>
    <row r="62" spans="1:17" x14ac:dyDescent="0.2">
      <c r="A62">
        <v>1907</v>
      </c>
      <c r="B62" s="1">
        <v>4.3820422967893513E-2</v>
      </c>
      <c r="C62" s="1">
        <v>0.17848842296789352</v>
      </c>
      <c r="D62" s="1">
        <v>0.1573655305375368</v>
      </c>
      <c r="G62">
        <v>-12.235805993203083</v>
      </c>
      <c r="H62" s="2">
        <v>-0.47</v>
      </c>
      <c r="I62">
        <v>-0.4</v>
      </c>
      <c r="J62">
        <v>-0.45600000000000002</v>
      </c>
      <c r="K62">
        <v>-17.626553503430003</v>
      </c>
      <c r="L62">
        <v>-13.268277905529999</v>
      </c>
      <c r="Q62">
        <f t="shared" si="0"/>
        <v>-16.380590006827159</v>
      </c>
    </row>
    <row r="63" spans="1:17" x14ac:dyDescent="0.2">
      <c r="A63">
        <v>1908</v>
      </c>
      <c r="B63" s="1">
        <v>9.2231360022892755E-2</v>
      </c>
      <c r="C63" s="1">
        <v>0.21831536002289276</v>
      </c>
      <c r="D63" s="1">
        <v>0.19025076397438917</v>
      </c>
      <c r="G63">
        <v>-11.824104180060306</v>
      </c>
      <c r="H63" s="2">
        <v>-0.51600000000000001</v>
      </c>
      <c r="I63">
        <v>-0.43</v>
      </c>
      <c r="J63">
        <v>-0.47299999999999998</v>
      </c>
      <c r="K63">
        <v>-16.913279550330003</v>
      </c>
      <c r="L63">
        <v>-12.72291781593</v>
      </c>
      <c r="Q63">
        <f t="shared" si="0"/>
        <v>-15.707305945592591</v>
      </c>
    </row>
    <row r="64" spans="1:17" x14ac:dyDescent="0.2">
      <c r="A64">
        <v>1909</v>
      </c>
      <c r="B64" s="1">
        <v>0.20761149526466266</v>
      </c>
      <c r="C64" s="1">
        <v>0.20266433526466265</v>
      </c>
      <c r="D64" s="1">
        <v>0.24876161577259753</v>
      </c>
      <c r="G64">
        <v>-11.545169748595075</v>
      </c>
      <c r="H64" s="2">
        <v>-0.53</v>
      </c>
      <c r="I64">
        <v>-0.47</v>
      </c>
      <c r="J64">
        <v>-0.53500000000000003</v>
      </c>
      <c r="K64">
        <v>-15.913264813020003</v>
      </c>
      <c r="L64">
        <v>-11.99415504081</v>
      </c>
      <c r="Q64">
        <f t="shared" si="0"/>
        <v>-14.807598815814814</v>
      </c>
    </row>
    <row r="65" spans="1:17" x14ac:dyDescent="0.2">
      <c r="A65">
        <v>1910</v>
      </c>
      <c r="B65" s="1">
        <v>0.21732729579138946</v>
      </c>
      <c r="C65" s="1">
        <v>0.19627269579138945</v>
      </c>
      <c r="D65" s="1">
        <v>0.25524159751720454</v>
      </c>
      <c r="G65">
        <v>-11.240440179682359</v>
      </c>
      <c r="H65" s="2">
        <v>-0.49399999999999999</v>
      </c>
      <c r="I65">
        <v>-0.42</v>
      </c>
      <c r="J65">
        <v>-0.51400000000000001</v>
      </c>
      <c r="K65">
        <v>-14.949180801270003</v>
      </c>
      <c r="L65">
        <v>-11.293238383630001</v>
      </c>
      <c r="Q65">
        <f t="shared" si="0"/>
        <v>-13.942269609419753</v>
      </c>
    </row>
    <row r="66" spans="1:17" x14ac:dyDescent="0.2">
      <c r="A66">
        <v>1911</v>
      </c>
      <c r="B66" s="1">
        <v>0.25070035454287265</v>
      </c>
      <c r="C66" s="1">
        <v>0.19575245454287266</v>
      </c>
      <c r="D66" s="1">
        <v>0.27639522490631585</v>
      </c>
      <c r="G66">
        <v>-10.934660423428095</v>
      </c>
      <c r="H66" s="2">
        <v>-0.54700000000000004</v>
      </c>
      <c r="I66">
        <v>-0.44</v>
      </c>
      <c r="J66">
        <v>-0.53100000000000003</v>
      </c>
      <c r="K66">
        <v>-13.90559971303</v>
      </c>
      <c r="L66">
        <v>-10.535373652220001</v>
      </c>
      <c r="Q66">
        <f t="shared" si="0"/>
        <v>-13.006634138543209</v>
      </c>
    </row>
    <row r="67" spans="1:17" x14ac:dyDescent="0.2">
      <c r="A67">
        <v>1912</v>
      </c>
      <c r="B67" s="1">
        <v>-0.20004315829636285</v>
      </c>
      <c r="C67" s="1">
        <v>0.19509584170363717</v>
      </c>
      <c r="D67" s="1">
        <v>5.2158014217140544E-2</v>
      </c>
      <c r="G67">
        <v>-10.777871377856211</v>
      </c>
      <c r="H67" s="2">
        <v>-0.44</v>
      </c>
      <c r="I67">
        <v>-0.35</v>
      </c>
      <c r="J67">
        <v>-0.45200000000000001</v>
      </c>
      <c r="K67">
        <v>-13.627584022130002</v>
      </c>
      <c r="L67">
        <v>-10.206279875789999</v>
      </c>
      <c r="Q67">
        <f t="shared" si="0"/>
        <v>-12.600345525666665</v>
      </c>
    </row>
    <row r="68" spans="1:17" x14ac:dyDescent="0.2">
      <c r="A68">
        <v>1913</v>
      </c>
      <c r="B68" s="1">
        <v>-0.28801663491902946</v>
      </c>
      <c r="C68" s="1">
        <v>0.20113436508097055</v>
      </c>
      <c r="D68" s="1">
        <v>8.2632243460180194E-3</v>
      </c>
      <c r="G68">
        <v>-10.753014635229857</v>
      </c>
      <c r="H68" s="2">
        <v>-0.42799999999999999</v>
      </c>
      <c r="I68">
        <v>-0.34</v>
      </c>
      <c r="J68">
        <v>-0.41399999999999998</v>
      </c>
      <c r="K68">
        <v>-13.55115131022</v>
      </c>
      <c r="L68">
        <v>-10.000063916569999</v>
      </c>
      <c r="Q68">
        <f t="shared" si="0"/>
        <v>-12.345757921691357</v>
      </c>
    </row>
    <row r="69" spans="1:17" x14ac:dyDescent="0.2">
      <c r="A69">
        <v>1914</v>
      </c>
      <c r="B69" s="1">
        <v>0.1006380505618103</v>
      </c>
      <c r="C69" s="1">
        <v>0.24677405056181029</v>
      </c>
      <c r="D69" s="1">
        <v>0.21490874330297882</v>
      </c>
      <c r="G69">
        <v>-10.52928742078025</v>
      </c>
      <c r="H69" s="2">
        <v>-0.248</v>
      </c>
      <c r="I69">
        <v>-0.16</v>
      </c>
      <c r="J69">
        <v>-0.24</v>
      </c>
      <c r="K69">
        <v>-13.357831380850001</v>
      </c>
      <c r="L69">
        <v>-9.82522920091</v>
      </c>
      <c r="Q69">
        <f t="shared" si="0"/>
        <v>-12.129912593716048</v>
      </c>
    </row>
    <row r="70" spans="1:17" x14ac:dyDescent="0.2">
      <c r="A70">
        <v>1915</v>
      </c>
      <c r="B70" s="1">
        <v>0.30315946825255019</v>
      </c>
      <c r="C70" s="1">
        <v>0.30644646825255017</v>
      </c>
      <c r="D70" s="1">
        <v>0.32105556185717687</v>
      </c>
      <c r="G70">
        <v>-10.147238825079082</v>
      </c>
      <c r="H70" s="2">
        <v>-0.151</v>
      </c>
      <c r="I70">
        <v>-0.11</v>
      </c>
      <c r="J70">
        <v>-0.17399999999999999</v>
      </c>
      <c r="K70">
        <v>-13.049692360270001</v>
      </c>
      <c r="L70">
        <v>-9.6261131257399999</v>
      </c>
      <c r="Q70">
        <f t="shared" ref="Q70:Q133" si="1">L70/0.81</f>
        <v>-11.884090278691357</v>
      </c>
    </row>
    <row r="71" spans="1:17" x14ac:dyDescent="0.2">
      <c r="A71">
        <v>1916</v>
      </c>
      <c r="B71" s="1">
        <v>0.36970878587897205</v>
      </c>
      <c r="C71" s="1">
        <v>0.34814478587897202</v>
      </c>
      <c r="D71" s="1">
        <v>0.35253544586880869</v>
      </c>
      <c r="G71">
        <v>-9.7067033953685389</v>
      </c>
      <c r="H71" s="2">
        <v>-0.38800000000000001</v>
      </c>
      <c r="I71">
        <v>-0.33</v>
      </c>
      <c r="J71">
        <v>-0.41699999999999998</v>
      </c>
      <c r="K71">
        <v>-12.1158203723</v>
      </c>
      <c r="L71">
        <v>-8.966026135309999</v>
      </c>
      <c r="Q71">
        <f t="shared" si="1"/>
        <v>-11.069168068283949</v>
      </c>
    </row>
    <row r="72" spans="1:17" x14ac:dyDescent="0.2">
      <c r="A72">
        <v>1917</v>
      </c>
      <c r="B72" s="1">
        <v>0.41013734377687566</v>
      </c>
      <c r="C72" s="1">
        <v>0.37379324377687567</v>
      </c>
      <c r="D72" s="1">
        <v>0.37417230938950419</v>
      </c>
      <c r="G72">
        <v>-9.496950845426845</v>
      </c>
      <c r="H72" s="2">
        <v>-0.46700000000000003</v>
      </c>
      <c r="I72">
        <v>-0.4</v>
      </c>
      <c r="J72">
        <v>-0.52700000000000002</v>
      </c>
      <c r="K72">
        <v>-10.886398882330003</v>
      </c>
      <c r="L72">
        <v>-8.0876421576300004</v>
      </c>
      <c r="Q72">
        <f t="shared" si="1"/>
        <v>-9.9847434044814811</v>
      </c>
    </row>
    <row r="73" spans="1:17" x14ac:dyDescent="0.2">
      <c r="A73">
        <v>1918</v>
      </c>
      <c r="B73" s="1">
        <v>0.43311803158159673</v>
      </c>
      <c r="C73" s="1">
        <v>0.39013263158159672</v>
      </c>
      <c r="D73" s="1">
        <v>0.39164856199445347</v>
      </c>
      <c r="G73">
        <v>-9.0560615329148106</v>
      </c>
      <c r="H73" s="2">
        <v>-0.33500000000000002</v>
      </c>
      <c r="I73">
        <v>-0.25</v>
      </c>
      <c r="J73">
        <v>-0.375</v>
      </c>
      <c r="K73">
        <v>-9.9673635918700008</v>
      </c>
      <c r="L73">
        <v>-7.4491622607700005</v>
      </c>
      <c r="Q73">
        <f t="shared" si="1"/>
        <v>-9.1964966182345673</v>
      </c>
    </row>
    <row r="74" spans="1:17" x14ac:dyDescent="0.2">
      <c r="A74">
        <v>1919</v>
      </c>
      <c r="B74" s="1">
        <v>0.42820372111893212</v>
      </c>
      <c r="C74" s="1">
        <v>0.38726062111893211</v>
      </c>
      <c r="D74" s="1">
        <v>0.40815883060833547</v>
      </c>
      <c r="G74">
        <v>-8.677369848567519</v>
      </c>
      <c r="H74" s="2">
        <v>-0.27500000000000002</v>
      </c>
      <c r="I74">
        <v>-0.22</v>
      </c>
      <c r="J74">
        <v>-0.29599999999999999</v>
      </c>
      <c r="K74">
        <v>-9.2321759687000018</v>
      </c>
      <c r="L74">
        <v>-6.9256895365800002</v>
      </c>
      <c r="Q74">
        <f t="shared" si="1"/>
        <v>-8.5502339957777771</v>
      </c>
    </row>
    <row r="75" spans="1:17" x14ac:dyDescent="0.2">
      <c r="A75">
        <v>1920</v>
      </c>
      <c r="B75" s="1">
        <v>0.20095304350105139</v>
      </c>
      <c r="C75" s="1">
        <v>0.35927504350105138</v>
      </c>
      <c r="D75" s="1">
        <v>0.29087210187494922</v>
      </c>
      <c r="G75">
        <v>-8.4326571625722373</v>
      </c>
      <c r="H75" s="2">
        <v>-0.246</v>
      </c>
      <c r="I75">
        <v>-0.26</v>
      </c>
      <c r="J75">
        <v>-0.27800000000000002</v>
      </c>
      <c r="K75">
        <v>-8.8350087650800013</v>
      </c>
      <c r="L75">
        <v>-6.5861823588099995</v>
      </c>
      <c r="Q75">
        <f t="shared" si="1"/>
        <v>-8.1310893318641959</v>
      </c>
    </row>
    <row r="76" spans="1:17" x14ac:dyDescent="0.2">
      <c r="A76">
        <v>1921</v>
      </c>
      <c r="B76" s="1">
        <v>0.28752649490210458</v>
      </c>
      <c r="C76" s="1">
        <v>0.38561779490210457</v>
      </c>
      <c r="D76" s="1">
        <v>0.35271264137586955</v>
      </c>
      <c r="G76">
        <v>-8.1579530761365042</v>
      </c>
      <c r="H76" s="2">
        <v>-0.187</v>
      </c>
      <c r="I76">
        <v>-0.21</v>
      </c>
      <c r="J76">
        <v>-0.20399999999999999</v>
      </c>
      <c r="K76">
        <v>-8.4912685802399999</v>
      </c>
      <c r="L76">
        <v>-6.2939630522699996</v>
      </c>
      <c r="Q76">
        <f t="shared" si="1"/>
        <v>-7.7703247558888879</v>
      </c>
    </row>
    <row r="77" spans="1:17" x14ac:dyDescent="0.2">
      <c r="A77">
        <v>1922</v>
      </c>
      <c r="B77" s="1">
        <v>0.39532535966247168</v>
      </c>
      <c r="C77" s="1">
        <v>0.37475025966247166</v>
      </c>
      <c r="D77" s="1">
        <v>0.40628596007248152</v>
      </c>
      <c r="G77">
        <v>-7.845249256809943</v>
      </c>
      <c r="H77" s="2">
        <v>-0.30199999999999999</v>
      </c>
      <c r="I77">
        <v>-0.27</v>
      </c>
      <c r="J77">
        <v>-0.29099999999999998</v>
      </c>
      <c r="K77">
        <v>-7.814655332780001</v>
      </c>
      <c r="L77">
        <v>-5.7815720342300008</v>
      </c>
      <c r="Q77">
        <f t="shared" si="1"/>
        <v>-7.1377432521358033</v>
      </c>
    </row>
    <row r="78" spans="1:17" x14ac:dyDescent="0.2">
      <c r="A78">
        <v>1923</v>
      </c>
      <c r="B78" s="1">
        <v>0.42442666611955965</v>
      </c>
      <c r="C78" s="1">
        <v>0.36250886611955963</v>
      </c>
      <c r="D78" s="1">
        <v>0.41112547009462713</v>
      </c>
      <c r="G78">
        <v>-7.5137515307448304</v>
      </c>
      <c r="H78" s="2">
        <v>-0.27200000000000002</v>
      </c>
      <c r="I78">
        <v>-0.23</v>
      </c>
      <c r="J78">
        <v>-0.27300000000000002</v>
      </c>
      <c r="K78">
        <v>-7.141524007000001</v>
      </c>
      <c r="L78">
        <v>-5.2939806568899996</v>
      </c>
      <c r="Q78">
        <f t="shared" si="1"/>
        <v>-6.5357785887530859</v>
      </c>
    </row>
    <row r="79" spans="1:17" x14ac:dyDescent="0.2">
      <c r="A79">
        <v>1924</v>
      </c>
      <c r="B79" s="1">
        <v>0.38522643844030124</v>
      </c>
      <c r="C79" s="1">
        <v>0.38344148844030124</v>
      </c>
      <c r="D79" s="1">
        <v>0.39604302005971714</v>
      </c>
      <c r="G79">
        <v>-7.0789198860699614</v>
      </c>
      <c r="H79" s="2">
        <v>-0.29299999999999998</v>
      </c>
      <c r="I79">
        <v>-0.27</v>
      </c>
      <c r="J79">
        <v>-0.26400000000000001</v>
      </c>
      <c r="K79">
        <v>-6.5409798413700013</v>
      </c>
      <c r="L79">
        <v>-4.8415995487199996</v>
      </c>
      <c r="Q79">
        <f t="shared" si="1"/>
        <v>-5.9772833934814811</v>
      </c>
    </row>
    <row r="80" spans="1:17" x14ac:dyDescent="0.2">
      <c r="A80">
        <v>1925</v>
      </c>
      <c r="B80" s="1">
        <v>0.43371299167970861</v>
      </c>
      <c r="C80" s="1">
        <v>0.41570569167970861</v>
      </c>
      <c r="D80" s="1">
        <v>0.42114332239181917</v>
      </c>
      <c r="G80">
        <v>-6.7129187643708015</v>
      </c>
      <c r="H80" s="2">
        <v>-0.21299999999999999</v>
      </c>
      <c r="I80">
        <v>-0.2</v>
      </c>
      <c r="J80">
        <v>-0.221</v>
      </c>
      <c r="K80">
        <v>-5.9737579633600024</v>
      </c>
      <c r="L80">
        <v>-4.4308164567400006</v>
      </c>
      <c r="Q80">
        <f t="shared" si="1"/>
        <v>-5.4701437737530867</v>
      </c>
    </row>
    <row r="81" spans="1:17" x14ac:dyDescent="0.2">
      <c r="A81">
        <v>1926</v>
      </c>
      <c r="B81" s="1">
        <v>0.46156356307036805</v>
      </c>
      <c r="C81" s="1">
        <v>0.43116076307036805</v>
      </c>
      <c r="D81" s="1">
        <v>0.43485205934147747</v>
      </c>
      <c r="G81">
        <v>-6.2383158050452554</v>
      </c>
      <c r="H81" s="2">
        <v>-0.106</v>
      </c>
      <c r="I81">
        <v>-0.09</v>
      </c>
      <c r="J81">
        <v>-7.3999999999999996E-2</v>
      </c>
      <c r="K81">
        <v>-5.6982248507700017</v>
      </c>
      <c r="L81">
        <v>-4.2562067983600009</v>
      </c>
      <c r="Q81">
        <f t="shared" si="1"/>
        <v>-5.2545762942716054</v>
      </c>
    </row>
    <row r="82" spans="1:17" x14ac:dyDescent="0.2">
      <c r="A82">
        <v>1927</v>
      </c>
      <c r="B82" s="1">
        <v>0.5177897022986675</v>
      </c>
      <c r="C82" s="1">
        <v>0.4634131022986675</v>
      </c>
      <c r="D82" s="1">
        <v>0.459416467279121</v>
      </c>
      <c r="G82">
        <v>-5.7548598304996847</v>
      </c>
      <c r="H82" s="2">
        <v>-0.21</v>
      </c>
      <c r="I82">
        <v>-0.21</v>
      </c>
      <c r="J82">
        <v>-0.187</v>
      </c>
      <c r="K82">
        <v>-5.0986259975900019</v>
      </c>
      <c r="L82">
        <v>-3.8543002257399994</v>
      </c>
      <c r="Q82">
        <f t="shared" si="1"/>
        <v>-4.7583953404197521</v>
      </c>
    </row>
    <row r="83" spans="1:17" x14ac:dyDescent="0.2">
      <c r="A83">
        <v>1928</v>
      </c>
      <c r="B83" s="1">
        <v>0.38965677856139758</v>
      </c>
      <c r="C83" s="1">
        <v>0.44225467856139755</v>
      </c>
      <c r="D83" s="1">
        <v>0.39763283428695079</v>
      </c>
      <c r="G83">
        <v>-5.3311104455727367</v>
      </c>
      <c r="H83" s="2">
        <v>-0.20799999999999999</v>
      </c>
      <c r="I83">
        <v>-0.21</v>
      </c>
      <c r="J83">
        <v>-0.16800000000000001</v>
      </c>
      <c r="K83">
        <v>-4.7089520827400015</v>
      </c>
      <c r="L83">
        <v>-3.5657507324199997</v>
      </c>
      <c r="Q83">
        <f t="shared" si="1"/>
        <v>-4.4021613980493823</v>
      </c>
    </row>
    <row r="84" spans="1:17" x14ac:dyDescent="0.2">
      <c r="A84">
        <v>1929</v>
      </c>
      <c r="B84" s="1">
        <v>0.26793997165330774</v>
      </c>
      <c r="C84" s="1">
        <v>0.43060897165330775</v>
      </c>
      <c r="D84" s="1">
        <v>0.33290408575916963</v>
      </c>
      <c r="G84">
        <v>-4.8622004933607617</v>
      </c>
      <c r="H84" s="2">
        <v>-0.35</v>
      </c>
      <c r="I84">
        <v>-0.36</v>
      </c>
      <c r="J84">
        <v>-0.35599999999999998</v>
      </c>
      <c r="K84">
        <v>-4.0598412835400008</v>
      </c>
      <c r="L84">
        <v>-3.0366670122499997</v>
      </c>
      <c r="Q84">
        <f t="shared" si="1"/>
        <v>-3.7489716200617278</v>
      </c>
    </row>
    <row r="85" spans="1:17" x14ac:dyDescent="0.2">
      <c r="A85">
        <v>1930</v>
      </c>
      <c r="B85" s="1">
        <v>0.39803064185247894</v>
      </c>
      <c r="C85" s="1">
        <v>0.46219024185247892</v>
      </c>
      <c r="D85" s="1">
        <v>0.40861552214001978</v>
      </c>
      <c r="G85">
        <v>-4.3950113533859305</v>
      </c>
      <c r="H85" s="2">
        <v>-0.13600000000000001</v>
      </c>
      <c r="I85">
        <v>-0.14000000000000001</v>
      </c>
      <c r="J85">
        <v>-0.128</v>
      </c>
      <c r="K85">
        <v>-3.7495158502500008</v>
      </c>
      <c r="L85">
        <v>-2.8029303932800005</v>
      </c>
      <c r="Q85">
        <f t="shared" si="1"/>
        <v>-3.4604078929382718</v>
      </c>
    </row>
    <row r="86" spans="1:17" x14ac:dyDescent="0.2">
      <c r="A86">
        <v>1931</v>
      </c>
      <c r="B86" s="1">
        <v>0.45087863382337473</v>
      </c>
      <c r="C86" s="1">
        <v>0.47938903382337472</v>
      </c>
      <c r="D86" s="1">
        <v>0.45046259215515794</v>
      </c>
      <c r="G86">
        <v>-3.9305326802074099</v>
      </c>
      <c r="H86" s="2">
        <v>-8.3000000000000004E-2</v>
      </c>
      <c r="I86">
        <v>-0.09</v>
      </c>
      <c r="J86">
        <v>-7.6999999999999999E-2</v>
      </c>
      <c r="K86">
        <v>-3.4847191979200023</v>
      </c>
      <c r="L86">
        <v>-2.602791195970001</v>
      </c>
      <c r="Q86">
        <f t="shared" si="1"/>
        <v>-3.2133224641604947</v>
      </c>
    </row>
    <row r="87" spans="1:17" x14ac:dyDescent="0.2">
      <c r="A87">
        <v>1932</v>
      </c>
      <c r="B87" s="1">
        <v>0.37241108590843652</v>
      </c>
      <c r="C87" s="1">
        <v>0.49671708590843655</v>
      </c>
      <c r="D87" s="1">
        <v>0.42676204755844038</v>
      </c>
      <c r="G87">
        <v>-3.5584022585158976</v>
      </c>
      <c r="H87" s="2">
        <v>-0.13400000000000001</v>
      </c>
      <c r="I87">
        <v>-0.17</v>
      </c>
      <c r="J87">
        <v>-0.115</v>
      </c>
      <c r="K87">
        <v>-3.2386404546800023</v>
      </c>
      <c r="L87">
        <v>-2.36787050491</v>
      </c>
      <c r="Q87">
        <f t="shared" si="1"/>
        <v>-2.9232969196419751</v>
      </c>
    </row>
    <row r="88" spans="1:17" x14ac:dyDescent="0.2">
      <c r="A88">
        <v>1933</v>
      </c>
      <c r="B88" s="1">
        <v>0.41247976332928582</v>
      </c>
      <c r="C88" s="1">
        <v>0.48716836332928581</v>
      </c>
      <c r="D88" s="1">
        <v>0.44553834208033399</v>
      </c>
      <c r="G88">
        <v>-3.3159495526586884</v>
      </c>
      <c r="H88" s="2">
        <v>-0.26900000000000002</v>
      </c>
      <c r="I88">
        <v>-0.28999999999999998</v>
      </c>
      <c r="J88">
        <v>-0.3</v>
      </c>
      <c r="K88">
        <v>-2.5295277396000024</v>
      </c>
      <c r="L88">
        <v>-1.7887687870600004</v>
      </c>
      <c r="Q88">
        <f t="shared" si="1"/>
        <v>-2.2083565272345682</v>
      </c>
    </row>
    <row r="89" spans="1:17" x14ac:dyDescent="0.2">
      <c r="A89">
        <v>1934</v>
      </c>
      <c r="B89" s="1">
        <v>0.48929785730156583</v>
      </c>
      <c r="C89" s="1">
        <v>0.49504855730156583</v>
      </c>
      <c r="D89" s="1">
        <v>0.47948226111510428</v>
      </c>
      <c r="G89">
        <v>-3.0604995788426415</v>
      </c>
      <c r="H89" s="2">
        <v>-0.126</v>
      </c>
      <c r="I89">
        <v>-0.14000000000000001</v>
      </c>
      <c r="J89">
        <v>-0.161</v>
      </c>
      <c r="K89">
        <v>-2.0314350496200007</v>
      </c>
      <c r="L89">
        <v>-1.4056428920300004</v>
      </c>
      <c r="Q89">
        <f t="shared" si="1"/>
        <v>-1.7353615950987658</v>
      </c>
    </row>
    <row r="90" spans="1:17" x14ac:dyDescent="0.2">
      <c r="A90">
        <v>1935</v>
      </c>
      <c r="B90" s="1">
        <v>0.5123474608418922</v>
      </c>
      <c r="C90" s="1">
        <v>0.52695566084189216</v>
      </c>
      <c r="D90" s="1">
        <v>0.4879123758838963</v>
      </c>
      <c r="G90">
        <v>-2.5618919610727531</v>
      </c>
      <c r="H90" s="2">
        <v>-0.17299999999999999</v>
      </c>
      <c r="I90">
        <v>-0.2</v>
      </c>
      <c r="J90">
        <v>-0.20100000000000001</v>
      </c>
      <c r="K90">
        <v>-1.41598244435</v>
      </c>
      <c r="L90">
        <v>-0.9424036111199996</v>
      </c>
      <c r="Q90">
        <f t="shared" si="1"/>
        <v>-1.1634612482962958</v>
      </c>
    </row>
    <row r="91" spans="1:17" x14ac:dyDescent="0.2">
      <c r="A91">
        <v>1936</v>
      </c>
      <c r="B91" s="1">
        <v>0.61005063501769674</v>
      </c>
      <c r="C91" s="1">
        <v>0.59953773501769669</v>
      </c>
      <c r="D91" s="1">
        <v>0.53680904811967567</v>
      </c>
      <c r="G91">
        <v>-1.9788972093547361</v>
      </c>
      <c r="H91" s="2">
        <v>-0.14099999999999999</v>
      </c>
      <c r="I91">
        <v>-0.15</v>
      </c>
      <c r="J91">
        <v>-0.14699999999999999</v>
      </c>
      <c r="K91">
        <v>-0.79661544375000304</v>
      </c>
      <c r="L91">
        <v>-0.5087585634200007</v>
      </c>
      <c r="Q91">
        <f t="shared" si="1"/>
        <v>-0.628096991876544</v>
      </c>
    </row>
    <row r="92" spans="1:17" x14ac:dyDescent="0.2">
      <c r="A92">
        <v>1937</v>
      </c>
      <c r="B92" s="1">
        <v>0.60439772276990378</v>
      </c>
      <c r="C92" s="1">
        <v>0.58193552276990379</v>
      </c>
      <c r="D92" s="1">
        <v>0.53258225532249914</v>
      </c>
      <c r="G92">
        <v>-1.4607729245614571</v>
      </c>
      <c r="H92" s="2">
        <v>-2.4E-2</v>
      </c>
      <c r="I92">
        <v>-0.02</v>
      </c>
      <c r="J92">
        <v>0.02</v>
      </c>
      <c r="K92">
        <v>-0.55958432507000211</v>
      </c>
      <c r="L92">
        <v>-0.36922539668000098</v>
      </c>
      <c r="Q92">
        <f t="shared" si="1"/>
        <v>-0.45583382306172959</v>
      </c>
    </row>
    <row r="93" spans="1:17" x14ac:dyDescent="0.2">
      <c r="A93">
        <v>1938</v>
      </c>
      <c r="B93" s="1">
        <v>0.57049667938177462</v>
      </c>
      <c r="C93" s="1">
        <v>0.60317367938177457</v>
      </c>
      <c r="D93" s="1">
        <v>0.52954088163328761</v>
      </c>
      <c r="G93">
        <v>-1.0268142722413849</v>
      </c>
      <c r="H93" s="2">
        <v>-3.0000000000000001E-3</v>
      </c>
      <c r="I93">
        <v>-0.03</v>
      </c>
      <c r="J93">
        <v>1.9E-2</v>
      </c>
      <c r="K93">
        <v>-0.36662138204000172</v>
      </c>
      <c r="L93">
        <v>-0.23192785932000071</v>
      </c>
      <c r="Q93">
        <f t="shared" si="1"/>
        <v>-0.28633069051851939</v>
      </c>
    </row>
    <row r="94" spans="1:17" x14ac:dyDescent="0.2">
      <c r="A94">
        <v>1939</v>
      </c>
      <c r="B94" s="1">
        <v>0.59669363396251307</v>
      </c>
      <c r="C94" s="1">
        <v>0.60791573396251308</v>
      </c>
      <c r="D94" s="1">
        <v>0.54154465586015144</v>
      </c>
      <c r="G94">
        <v>-0.6241874625661854</v>
      </c>
      <c r="H94" s="2">
        <v>-4.7E-2</v>
      </c>
      <c r="I94">
        <v>-0.03</v>
      </c>
      <c r="J94">
        <v>-8.9999999999999993E-3</v>
      </c>
      <c r="K94">
        <v>-7.9367200530001014E-2</v>
      </c>
      <c r="L94">
        <v>-3.0597371919999006E-2</v>
      </c>
      <c r="Q94">
        <f t="shared" si="1"/>
        <v>-3.7774533234566671E-2</v>
      </c>
    </row>
    <row r="95" spans="1:17" x14ac:dyDescent="0.2">
      <c r="A95">
        <v>1940</v>
      </c>
      <c r="B95" s="1">
        <v>0.60620877560763775</v>
      </c>
      <c r="C95" s="1">
        <v>0.59570437560763778</v>
      </c>
      <c r="D95" s="1">
        <v>0.54049102500575907</v>
      </c>
      <c r="G95">
        <v>0</v>
      </c>
      <c r="H95" s="2">
        <v>0.02</v>
      </c>
      <c r="I95">
        <v>0.08</v>
      </c>
      <c r="J95">
        <v>8.8999999999999996E-2</v>
      </c>
      <c r="K95">
        <v>0</v>
      </c>
      <c r="L95">
        <v>0</v>
      </c>
      <c r="M95">
        <v>0</v>
      </c>
      <c r="N95">
        <v>0</v>
      </c>
      <c r="O95">
        <v>0</v>
      </c>
      <c r="Q95">
        <f t="shared" si="1"/>
        <v>0</v>
      </c>
    </row>
    <row r="96" spans="1:17" x14ac:dyDescent="0.2">
      <c r="A96">
        <v>1941</v>
      </c>
      <c r="B96" s="1">
        <v>0.63668777676188404</v>
      </c>
      <c r="C96" s="1">
        <v>0.59317527676188408</v>
      </c>
      <c r="D96" s="1">
        <v>0.55555177902720265</v>
      </c>
      <c r="G96">
        <v>0.299742019001215</v>
      </c>
      <c r="H96" s="2">
        <v>2.1000000000000001E-2</v>
      </c>
      <c r="I96">
        <v>0.12</v>
      </c>
      <c r="J96">
        <v>6.8000000000000005E-2</v>
      </c>
      <c r="K96">
        <v>0.16406339618999866</v>
      </c>
      <c r="L96">
        <v>8.6517315369999181E-2</v>
      </c>
      <c r="M96">
        <v>0.23799999999999955</v>
      </c>
      <c r="N96">
        <v>0.13699999999999957</v>
      </c>
      <c r="O96">
        <v>0.375</v>
      </c>
      <c r="Q96">
        <f t="shared" si="1"/>
        <v>0.10681150045678911</v>
      </c>
    </row>
    <row r="97" spans="1:17" x14ac:dyDescent="0.2">
      <c r="A97">
        <v>1942</v>
      </c>
      <c r="B97" s="1">
        <v>0.56968904215659077</v>
      </c>
      <c r="C97" s="1">
        <v>0.58490364215659074</v>
      </c>
      <c r="D97" s="1">
        <v>0.52385110502283916</v>
      </c>
      <c r="G97">
        <v>0.6517840263845649</v>
      </c>
      <c r="H97" s="2">
        <v>-2.3E-2</v>
      </c>
      <c r="I97">
        <v>0.09</v>
      </c>
      <c r="J97">
        <v>2.9000000000000001E-2</v>
      </c>
      <c r="K97">
        <v>0.32624552713999933</v>
      </c>
      <c r="L97">
        <v>0.19911779837000054</v>
      </c>
      <c r="M97">
        <v>2.1879999999999997</v>
      </c>
      <c r="N97">
        <v>0.90399999999999947</v>
      </c>
      <c r="O97">
        <v>3.0919999999999996</v>
      </c>
      <c r="Q97">
        <f t="shared" si="1"/>
        <v>0.24582444243209942</v>
      </c>
    </row>
    <row r="98" spans="1:17" x14ac:dyDescent="0.2">
      <c r="A98">
        <v>1943</v>
      </c>
      <c r="B98" s="1">
        <v>0.55389625376856733</v>
      </c>
      <c r="C98" s="1">
        <v>0.56633295376856729</v>
      </c>
      <c r="D98" s="1">
        <v>0.51789638504774138</v>
      </c>
      <c r="G98">
        <v>0.89940974462856005</v>
      </c>
      <c r="H98" s="2">
        <v>1E-3</v>
      </c>
      <c r="I98">
        <v>0.13</v>
      </c>
      <c r="J98">
        <v>6.9000000000000006E-2</v>
      </c>
      <c r="K98">
        <v>0.37789528133999895</v>
      </c>
      <c r="L98">
        <v>0.23483105277999883</v>
      </c>
      <c r="M98">
        <v>3.1829999999999981</v>
      </c>
      <c r="N98">
        <v>1.2560000000000004</v>
      </c>
      <c r="O98">
        <v>4.4389999999999992</v>
      </c>
      <c r="Q98">
        <f t="shared" si="1"/>
        <v>0.28991487997530718</v>
      </c>
    </row>
    <row r="99" spans="1:17" x14ac:dyDescent="0.2">
      <c r="A99">
        <v>1944</v>
      </c>
      <c r="B99" s="1">
        <v>0.62514124846421726</v>
      </c>
      <c r="C99" s="1">
        <v>0.58976064846421727</v>
      </c>
      <c r="D99" s="1">
        <v>0.55800444977483632</v>
      </c>
      <c r="G99">
        <v>1.4132519591963515</v>
      </c>
      <c r="H99" s="2">
        <v>0.152</v>
      </c>
      <c r="I99">
        <v>0.26</v>
      </c>
      <c r="J99">
        <v>0.16</v>
      </c>
      <c r="K99">
        <v>0.31962388186000013</v>
      </c>
      <c r="L99">
        <v>0.16555395573000098</v>
      </c>
      <c r="M99">
        <v>3.3499999999999996</v>
      </c>
      <c r="N99">
        <v>1.0259999999999994</v>
      </c>
      <c r="O99">
        <v>4.3759999999999994</v>
      </c>
      <c r="Q99">
        <f t="shared" si="1"/>
        <v>0.20438759966666786</v>
      </c>
    </row>
    <row r="100" spans="1:17" x14ac:dyDescent="0.2">
      <c r="A100">
        <v>1945</v>
      </c>
      <c r="B100" s="1">
        <v>0.70378086500733406</v>
      </c>
      <c r="C100" s="1">
        <v>0.66530166500733401</v>
      </c>
      <c r="D100" s="1">
        <v>0.61294843123330167</v>
      </c>
      <c r="G100">
        <v>1.8739115337374059</v>
      </c>
      <c r="H100" s="2">
        <v>0.03</v>
      </c>
      <c r="I100">
        <v>0.12</v>
      </c>
      <c r="J100">
        <v>3.1E-2</v>
      </c>
      <c r="K100">
        <v>0.65128157771999895</v>
      </c>
      <c r="L100">
        <v>0.39081776792999889</v>
      </c>
      <c r="M100">
        <v>3.4999999999999996</v>
      </c>
      <c r="N100">
        <v>0.90899999999999914</v>
      </c>
      <c r="O100">
        <v>4.4089999999999989</v>
      </c>
      <c r="Q100">
        <f t="shared" si="1"/>
        <v>0.48249107151851711</v>
      </c>
    </row>
    <row r="101" spans="1:17" x14ac:dyDescent="0.2">
      <c r="A101">
        <v>1946</v>
      </c>
      <c r="B101" s="1">
        <v>0.72602959637092168</v>
      </c>
      <c r="C101" s="1">
        <v>0.67867959637092168</v>
      </c>
      <c r="D101" s="1">
        <v>0.62918984356412944</v>
      </c>
      <c r="G101">
        <v>2.4114112727583992</v>
      </c>
      <c r="H101" s="2">
        <v>-7.0000000000000007E-2</v>
      </c>
      <c r="I101">
        <v>-0.04</v>
      </c>
      <c r="J101">
        <v>-4.2999999999999997E-2</v>
      </c>
      <c r="K101">
        <v>1.1767415102099967</v>
      </c>
      <c r="L101">
        <v>0.76513287837000021</v>
      </c>
      <c r="M101">
        <v>2.7299999999999978</v>
      </c>
      <c r="N101">
        <v>0.76799999999999957</v>
      </c>
      <c r="O101">
        <v>3.4979999999999984</v>
      </c>
      <c r="Q101">
        <f t="shared" si="1"/>
        <v>0.94460849181481499</v>
      </c>
    </row>
    <row r="102" spans="1:17" x14ac:dyDescent="0.2">
      <c r="A102">
        <v>1947</v>
      </c>
      <c r="B102" s="1">
        <v>0.72722118500555988</v>
      </c>
      <c r="C102" s="1">
        <v>0.69407538500555988</v>
      </c>
      <c r="D102" s="1">
        <v>0.61703373215992541</v>
      </c>
      <c r="G102">
        <v>2.8526048715304801</v>
      </c>
      <c r="H102" s="2">
        <v>-0.04</v>
      </c>
      <c r="I102">
        <v>-0.04</v>
      </c>
      <c r="J102">
        <v>5.2999999999999999E-2</v>
      </c>
      <c r="K102">
        <v>1.489554415849998</v>
      </c>
      <c r="L102">
        <v>0.95770144653999978</v>
      </c>
      <c r="M102">
        <v>3.8960000000000004</v>
      </c>
      <c r="N102">
        <v>0.93499999999999961</v>
      </c>
      <c r="O102">
        <v>4.8310000000000004</v>
      </c>
      <c r="Q102">
        <f t="shared" si="1"/>
        <v>1.1823474648641972</v>
      </c>
    </row>
    <row r="103" spans="1:17" x14ac:dyDescent="0.2">
      <c r="A103">
        <v>1948</v>
      </c>
      <c r="B103" s="1">
        <v>0.77567765022938817</v>
      </c>
      <c r="C103" s="1">
        <v>0.72398665022938813</v>
      </c>
      <c r="D103" s="1">
        <v>0.63823454249552158</v>
      </c>
      <c r="G103">
        <v>3.2344858534801118</v>
      </c>
      <c r="H103" s="2">
        <v>-3.6999999999999998E-2</v>
      </c>
      <c r="I103">
        <v>-0.09</v>
      </c>
      <c r="J103">
        <v>-5.6000000000000001E-2</v>
      </c>
      <c r="K103">
        <v>2.1081626988499984</v>
      </c>
      <c r="L103">
        <v>1.3662705356700009</v>
      </c>
      <c r="M103">
        <v>2.9019999999999984</v>
      </c>
      <c r="N103">
        <v>1.9989999999999997</v>
      </c>
      <c r="O103">
        <v>4.900999999999998</v>
      </c>
      <c r="Q103">
        <f t="shared" si="1"/>
        <v>1.6867537477407417</v>
      </c>
    </row>
    <row r="104" spans="1:17" x14ac:dyDescent="0.2">
      <c r="A104">
        <v>1949</v>
      </c>
      <c r="B104" s="1">
        <v>0.73016106823441507</v>
      </c>
      <c r="C104" s="1">
        <v>0.72283488823441511</v>
      </c>
      <c r="D104" s="1">
        <v>0.62327089828388882</v>
      </c>
      <c r="G104">
        <v>3.6568623648530139</v>
      </c>
      <c r="H104" s="2">
        <v>-7.0999999999999994E-2</v>
      </c>
      <c r="I104">
        <v>-0.09</v>
      </c>
      <c r="J104">
        <v>-0.08</v>
      </c>
      <c r="K104">
        <v>2.7204682007499983</v>
      </c>
      <c r="L104">
        <v>1.7968135578900011</v>
      </c>
      <c r="M104">
        <v>1.831999999999999</v>
      </c>
      <c r="N104">
        <v>1.6200000000000006</v>
      </c>
      <c r="O104">
        <v>3.452</v>
      </c>
      <c r="Q104">
        <f t="shared" si="1"/>
        <v>2.2182883430740752</v>
      </c>
    </row>
    <row r="105" spans="1:17" x14ac:dyDescent="0.2">
      <c r="A105">
        <v>1950</v>
      </c>
      <c r="B105" s="1">
        <v>0.69301015005739486</v>
      </c>
      <c r="C105" s="1">
        <v>0.6725044500573949</v>
      </c>
      <c r="D105" s="1">
        <v>0.59399917153862991</v>
      </c>
      <c r="G105">
        <v>4.0498598141856776</v>
      </c>
      <c r="H105" s="2">
        <v>-0.17199999999999999</v>
      </c>
      <c r="I105">
        <v>-0.17</v>
      </c>
      <c r="J105">
        <v>-0.159</v>
      </c>
      <c r="K105">
        <v>3.459568223519998</v>
      </c>
      <c r="L105">
        <v>2.3257318720300013</v>
      </c>
      <c r="M105">
        <v>0.5210000000000008</v>
      </c>
      <c r="N105">
        <v>0.29400000000000004</v>
      </c>
      <c r="O105">
        <v>0.81500000000000128</v>
      </c>
      <c r="Q105">
        <f t="shared" si="1"/>
        <v>2.8712739160864214</v>
      </c>
    </row>
    <row r="106" spans="1:17" x14ac:dyDescent="0.2">
      <c r="A106">
        <v>1951</v>
      </c>
      <c r="B106" s="1">
        <v>0.66264764653232955</v>
      </c>
      <c r="C106" s="1">
        <v>0.62157694653232953</v>
      </c>
      <c r="D106" s="1">
        <v>0.57341596207597167</v>
      </c>
      <c r="G106">
        <v>4.6540575694474402</v>
      </c>
      <c r="H106" s="2">
        <v>-5.1999999999999998E-2</v>
      </c>
      <c r="I106">
        <v>-7.0000000000000007E-2</v>
      </c>
      <c r="J106">
        <v>1.4E-2</v>
      </c>
      <c r="K106">
        <v>3.7730098752399996</v>
      </c>
      <c r="L106">
        <v>2.5288521756800009</v>
      </c>
      <c r="M106">
        <v>3.8359999999999981</v>
      </c>
      <c r="N106">
        <v>-0.39200000000000035</v>
      </c>
      <c r="O106">
        <v>3.4439999999999982</v>
      </c>
      <c r="Q106">
        <f t="shared" si="1"/>
        <v>3.1220397230617292</v>
      </c>
    </row>
    <row r="107" spans="1:17" x14ac:dyDescent="0.2">
      <c r="A107">
        <v>1952</v>
      </c>
      <c r="B107" s="1">
        <v>0.64047926396891852</v>
      </c>
      <c r="C107" s="1">
        <v>0.63839522396891857</v>
      </c>
      <c r="D107" s="1">
        <v>0.56272688212127497</v>
      </c>
      <c r="G107">
        <v>5.0993180467695831</v>
      </c>
      <c r="H107" s="2">
        <v>0.03</v>
      </c>
      <c r="I107">
        <v>0.01</v>
      </c>
      <c r="J107">
        <v>7.8E-2</v>
      </c>
      <c r="K107">
        <v>3.9137181492399975</v>
      </c>
      <c r="L107">
        <v>2.607439105760001</v>
      </c>
      <c r="M107">
        <v>3.0549999999999979</v>
      </c>
      <c r="N107">
        <v>-2.4999999999999467E-2</v>
      </c>
      <c r="O107">
        <v>3.0299999999999985</v>
      </c>
      <c r="Q107">
        <f t="shared" si="1"/>
        <v>3.219060624395063</v>
      </c>
    </row>
    <row r="108" spans="1:17" x14ac:dyDescent="0.2">
      <c r="A108">
        <v>1953</v>
      </c>
      <c r="B108" s="1">
        <v>0.63521121629285893</v>
      </c>
      <c r="C108" s="1">
        <v>0.62888189629285896</v>
      </c>
      <c r="D108" s="1">
        <v>0.56007937922384388</v>
      </c>
      <c r="G108">
        <v>5.446069690905448</v>
      </c>
      <c r="H108" s="2">
        <v>9.7000000000000003E-2</v>
      </c>
      <c r="I108">
        <v>0.08</v>
      </c>
      <c r="J108">
        <v>0.13900000000000001</v>
      </c>
      <c r="K108">
        <v>3.9101683642199987</v>
      </c>
      <c r="L108">
        <v>2.5771576568499981</v>
      </c>
      <c r="M108">
        <v>4.0349999999999993</v>
      </c>
      <c r="N108">
        <v>0.39500000000000046</v>
      </c>
      <c r="O108">
        <v>4.4300000000000006</v>
      </c>
      <c r="Q108">
        <f t="shared" si="1"/>
        <v>3.1816761195678986</v>
      </c>
    </row>
    <row r="109" spans="1:17" x14ac:dyDescent="0.2">
      <c r="A109">
        <v>1954</v>
      </c>
      <c r="B109" s="1">
        <v>0.65103043556902263</v>
      </c>
      <c r="C109" s="1">
        <v>0.64527785556902262</v>
      </c>
      <c r="D109" s="1">
        <v>0.57083172421037276</v>
      </c>
      <c r="G109">
        <v>6.0431156817482874</v>
      </c>
      <c r="H109" s="2">
        <v>-0.13200000000000001</v>
      </c>
      <c r="I109">
        <v>-0.12</v>
      </c>
      <c r="J109">
        <v>-5.1999999999999998E-2</v>
      </c>
      <c r="K109">
        <v>4.3512212680899971</v>
      </c>
      <c r="L109">
        <v>2.8909686767700009</v>
      </c>
      <c r="M109">
        <v>7.1599999999999993</v>
      </c>
      <c r="N109">
        <v>0.68100000000000049</v>
      </c>
      <c r="O109">
        <v>7.8410000000000002</v>
      </c>
      <c r="Q109">
        <f t="shared" si="1"/>
        <v>3.5690971318148157</v>
      </c>
    </row>
    <row r="110" spans="1:17" x14ac:dyDescent="0.2">
      <c r="A110">
        <v>1955</v>
      </c>
      <c r="B110" s="1">
        <v>0.70244879248817782</v>
      </c>
      <c r="C110" s="1">
        <v>0.65381969248817784</v>
      </c>
      <c r="D110" s="1">
        <v>0.58571221233423065</v>
      </c>
      <c r="F110">
        <v>-1.012</v>
      </c>
      <c r="G110">
        <v>6.5671212396651821</v>
      </c>
      <c r="H110" s="2">
        <v>-0.19</v>
      </c>
      <c r="I110">
        <v>-0.14000000000000001</v>
      </c>
      <c r="J110">
        <v>-0.108</v>
      </c>
      <c r="K110">
        <v>4.9827643392100001</v>
      </c>
      <c r="L110">
        <v>3.3209503903099993</v>
      </c>
      <c r="M110">
        <v>3.6249999999999996</v>
      </c>
      <c r="N110">
        <v>1.2119999999999993</v>
      </c>
      <c r="O110">
        <v>4.8369999999999997</v>
      </c>
      <c r="Q110">
        <f t="shared" si="1"/>
        <v>4.0999387534691349</v>
      </c>
    </row>
    <row r="111" spans="1:17" x14ac:dyDescent="0.2">
      <c r="A111">
        <v>1956</v>
      </c>
      <c r="B111" s="1">
        <v>0.7731140542262207</v>
      </c>
      <c r="C111" s="1">
        <v>0.70755375422622069</v>
      </c>
      <c r="D111" s="1">
        <v>0.61307320945729959</v>
      </c>
      <c r="F111">
        <v>-0.41900000000000004</v>
      </c>
      <c r="G111">
        <v>7.1687785106916007</v>
      </c>
      <c r="H111" s="2">
        <v>-0.26500000000000001</v>
      </c>
      <c r="I111">
        <v>-0.2</v>
      </c>
      <c r="J111">
        <v>-0.17699999999999999</v>
      </c>
      <c r="K111">
        <v>5.8589852465599996</v>
      </c>
      <c r="L111">
        <v>3.9058346330400013</v>
      </c>
      <c r="M111">
        <v>4.4649999999999999</v>
      </c>
      <c r="N111">
        <v>1.1879999999999997</v>
      </c>
      <c r="O111">
        <v>5.6530000000000005</v>
      </c>
      <c r="Q111">
        <f t="shared" si="1"/>
        <v>4.8220180654814824</v>
      </c>
    </row>
    <row r="112" spans="1:17" x14ac:dyDescent="0.2">
      <c r="A112">
        <v>1957</v>
      </c>
      <c r="B112" s="1">
        <v>0.86662932812836124</v>
      </c>
      <c r="C112" s="1">
        <v>0.78638532812836126</v>
      </c>
      <c r="D112" s="1">
        <v>0.65637624721437238</v>
      </c>
      <c r="F112">
        <v>-2.4240000000000004</v>
      </c>
      <c r="G112">
        <v>7.7497867211670375</v>
      </c>
      <c r="H112" s="2">
        <v>-5.0000000000000001E-3</v>
      </c>
      <c r="I112">
        <v>0.03</v>
      </c>
      <c r="J112">
        <v>6.9000000000000006E-2</v>
      </c>
      <c r="K112">
        <v>6.3080152405499987</v>
      </c>
      <c r="L112">
        <v>4.1220273070100006</v>
      </c>
      <c r="M112">
        <v>4.4799999999999978</v>
      </c>
      <c r="N112">
        <v>0.59400000000000008</v>
      </c>
      <c r="O112">
        <v>5.073999999999999</v>
      </c>
      <c r="Q112">
        <f t="shared" si="1"/>
        <v>5.0889226012469138</v>
      </c>
    </row>
    <row r="113" spans="1:17" x14ac:dyDescent="0.2">
      <c r="A113">
        <v>1958</v>
      </c>
      <c r="B113" s="1">
        <v>0.87131629243935105</v>
      </c>
      <c r="C113" s="1">
        <v>0.78553069243935103</v>
      </c>
      <c r="D113" s="1">
        <v>0.66151238359791176</v>
      </c>
      <c r="F113">
        <v>0.65600000000000014</v>
      </c>
      <c r="G113">
        <v>8.4348858244251907</v>
      </c>
      <c r="H113" s="2">
        <v>4.5999999999999999E-2</v>
      </c>
      <c r="I113">
        <v>0.06</v>
      </c>
      <c r="J113">
        <v>7.0000000000000007E-2</v>
      </c>
      <c r="K113">
        <v>6.7595468167799986</v>
      </c>
      <c r="L113">
        <v>4.3431856936300015</v>
      </c>
      <c r="M113">
        <v>9.0309999999999988</v>
      </c>
      <c r="N113">
        <v>1.7390000000000003</v>
      </c>
      <c r="O113">
        <v>10.77</v>
      </c>
      <c r="Q113">
        <f t="shared" si="1"/>
        <v>5.3619576464567915</v>
      </c>
    </row>
    <row r="114" spans="1:17" x14ac:dyDescent="0.2">
      <c r="A114">
        <v>1959</v>
      </c>
      <c r="B114" s="1">
        <v>0.82240013578777449</v>
      </c>
      <c r="C114" s="1">
        <v>0.73460293578777447</v>
      </c>
      <c r="D114" s="1">
        <v>0.63194252123762484</v>
      </c>
      <c r="E114">
        <v>0</v>
      </c>
      <c r="F114">
        <v>0</v>
      </c>
      <c r="G114">
        <v>8.9812157909440558</v>
      </c>
      <c r="H114" s="2">
        <v>1.6E-2</v>
      </c>
      <c r="I114">
        <v>0.03</v>
      </c>
      <c r="J114">
        <v>4.2999999999999997E-2</v>
      </c>
      <c r="K114">
        <v>7.2056576028099997</v>
      </c>
      <c r="L114">
        <v>4.5724663629200002</v>
      </c>
      <c r="M114">
        <v>6.1829999999999981</v>
      </c>
      <c r="N114">
        <v>1.8110000000000002</v>
      </c>
      <c r="O114">
        <v>7.9939999999999989</v>
      </c>
      <c r="Q114">
        <f t="shared" si="1"/>
        <v>5.6450202011358019</v>
      </c>
    </row>
    <row r="115" spans="1:17" x14ac:dyDescent="0.2">
      <c r="A115">
        <v>1960</v>
      </c>
      <c r="B115" s="1">
        <v>0.70726526487175356</v>
      </c>
      <c r="C115" s="1">
        <v>0.7415955648717536</v>
      </c>
      <c r="D115" s="1">
        <v>0.57225428000210488</v>
      </c>
      <c r="E115">
        <v>1.2440000000000015</v>
      </c>
      <c r="F115">
        <v>0.74700000000000011</v>
      </c>
      <c r="G115">
        <v>9.5575953451300073</v>
      </c>
      <c r="H115" s="2">
        <v>-4.9000000000000002E-2</v>
      </c>
      <c r="I115">
        <v>-0.03</v>
      </c>
      <c r="J115">
        <v>2E-3</v>
      </c>
      <c r="K115">
        <v>7.5898370369199988</v>
      </c>
      <c r="L115">
        <v>4.7948106084200006</v>
      </c>
      <c r="M115">
        <v>7.0259999999999989</v>
      </c>
      <c r="N115">
        <v>2.4259999999999993</v>
      </c>
      <c r="O115">
        <v>9.4519999999999982</v>
      </c>
      <c r="Q115">
        <f t="shared" si="1"/>
        <v>5.9195192696543213</v>
      </c>
    </row>
    <row r="116" spans="1:17" x14ac:dyDescent="0.2">
      <c r="A116">
        <v>1961</v>
      </c>
      <c r="B116" s="1">
        <v>0.4430701429206596</v>
      </c>
      <c r="C116" s="1">
        <v>0.64218414292065962</v>
      </c>
      <c r="D116" s="1">
        <v>0.41308893442217987</v>
      </c>
      <c r="E116">
        <v>0.59000000000000163</v>
      </c>
      <c r="F116">
        <v>7.3999999999999844E-2</v>
      </c>
      <c r="G116">
        <v>9.8712713839808632</v>
      </c>
      <c r="H116" s="2">
        <v>3.9E-2</v>
      </c>
      <c r="I116">
        <v>0.05</v>
      </c>
      <c r="J116">
        <v>7.8E-2</v>
      </c>
      <c r="K116">
        <v>7.4577892377699975</v>
      </c>
      <c r="L116">
        <v>4.6783758976399987</v>
      </c>
      <c r="M116">
        <v>7.0079999999999982</v>
      </c>
      <c r="N116">
        <v>4.0709999999999997</v>
      </c>
      <c r="O116">
        <v>11.078999999999997</v>
      </c>
      <c r="Q116">
        <f t="shared" si="1"/>
        <v>5.7757727131358001</v>
      </c>
    </row>
    <row r="117" spans="1:17" x14ac:dyDescent="0.2">
      <c r="A117">
        <v>1962</v>
      </c>
      <c r="B117" s="1">
        <v>0.35393854065951469</v>
      </c>
      <c r="C117" s="1">
        <v>0.62559754065951467</v>
      </c>
      <c r="D117" s="1">
        <v>0.36996661766419547</v>
      </c>
      <c r="E117">
        <v>3.8240000000000007</v>
      </c>
      <c r="F117">
        <v>1.1140000000000001</v>
      </c>
      <c r="G117">
        <v>10.136229434444431</v>
      </c>
      <c r="H117" s="2">
        <v>1.6E-2</v>
      </c>
      <c r="I117">
        <v>0.02</v>
      </c>
      <c r="J117">
        <v>3.2000000000000001E-2</v>
      </c>
      <c r="K117">
        <v>7.3091387402999999</v>
      </c>
      <c r="L117">
        <v>4.5852357794999996</v>
      </c>
      <c r="M117">
        <v>9.7039999999999988</v>
      </c>
      <c r="N117">
        <v>3.3860000000000001</v>
      </c>
      <c r="O117">
        <v>13.09</v>
      </c>
      <c r="Q117">
        <f t="shared" si="1"/>
        <v>5.6607849129629617</v>
      </c>
    </row>
    <row r="118" spans="1:17" x14ac:dyDescent="0.2">
      <c r="A118">
        <v>1963</v>
      </c>
      <c r="B118" s="1">
        <v>-0.58904241395102452</v>
      </c>
      <c r="C118" s="1">
        <v>0.62701758604897539</v>
      </c>
      <c r="D118" s="1">
        <v>-0.1022851502153449</v>
      </c>
      <c r="E118">
        <v>4.5410000000000013</v>
      </c>
      <c r="F118">
        <v>-8.2999999999999741E-2</v>
      </c>
      <c r="G118">
        <v>10.254172720965185</v>
      </c>
      <c r="H118" s="2">
        <v>4.8000000000000001E-2</v>
      </c>
      <c r="I118">
        <v>0.06</v>
      </c>
      <c r="J118">
        <v>7.0999999999999994E-2</v>
      </c>
      <c r="K118">
        <v>5.8422990082499986</v>
      </c>
      <c r="L118">
        <v>3.8092163157300014</v>
      </c>
      <c r="M118">
        <v>9.125</v>
      </c>
      <c r="N118">
        <v>3.0810000000000004</v>
      </c>
      <c r="O118">
        <v>12.206</v>
      </c>
      <c r="Q118">
        <f t="shared" si="1"/>
        <v>4.7027361922592608</v>
      </c>
    </row>
    <row r="119" spans="1:17" x14ac:dyDescent="0.2">
      <c r="A119">
        <v>1964</v>
      </c>
      <c r="B119" s="1">
        <v>-1.1857063444313294</v>
      </c>
      <c r="C119" s="1">
        <v>0.63389365556867072</v>
      </c>
      <c r="D119" s="1">
        <v>-0.40493502871221476</v>
      </c>
      <c r="E119">
        <v>5.1820000000000004</v>
      </c>
      <c r="F119">
        <v>-0.93199999999999994</v>
      </c>
      <c r="G119">
        <v>9.6495642474273655</v>
      </c>
      <c r="H119" s="2">
        <v>-0.222</v>
      </c>
      <c r="I119">
        <v>-0.2</v>
      </c>
      <c r="J119">
        <v>-0.19600000000000001</v>
      </c>
      <c r="K119">
        <v>4.18988722968</v>
      </c>
      <c r="L119">
        <v>3.1001756900000004</v>
      </c>
      <c r="M119">
        <v>5.8199999999999985</v>
      </c>
      <c r="N119">
        <v>3.0589999999999988</v>
      </c>
      <c r="O119">
        <v>8.8789999999999978</v>
      </c>
      <c r="Q119">
        <f t="shared" si="1"/>
        <v>3.8273773950617285</v>
      </c>
    </row>
    <row r="120" spans="1:17" x14ac:dyDescent="0.2">
      <c r="A120">
        <v>1965</v>
      </c>
      <c r="B120" s="1">
        <v>-0.34216056897187541</v>
      </c>
      <c r="C120" s="1">
        <v>0.65018443102812462</v>
      </c>
      <c r="D120" s="1">
        <v>1.590860810698283E-2</v>
      </c>
      <c r="E120">
        <v>3.6060000000000008</v>
      </c>
      <c r="F120">
        <v>-0.871</v>
      </c>
      <c r="G120">
        <v>9.4114614233667275</v>
      </c>
      <c r="H120" s="2">
        <v>-0.14099999999999999</v>
      </c>
      <c r="I120">
        <v>-0.1</v>
      </c>
      <c r="J120">
        <v>-0.10299999999999999</v>
      </c>
      <c r="K120">
        <v>3.427856639969999</v>
      </c>
      <c r="L120">
        <v>2.7788972514800001</v>
      </c>
      <c r="M120">
        <v>5.9289999999999985</v>
      </c>
      <c r="N120">
        <v>3.528</v>
      </c>
      <c r="O120">
        <v>9.4570000000000007</v>
      </c>
      <c r="Q120">
        <f t="shared" si="1"/>
        <v>3.4307373475061729</v>
      </c>
    </row>
    <row r="121" spans="1:17" x14ac:dyDescent="0.2">
      <c r="A121">
        <v>1966</v>
      </c>
      <c r="B121" s="1">
        <v>0.22405333389728799</v>
      </c>
      <c r="C121" s="1">
        <v>0.70113433389728796</v>
      </c>
      <c r="D121" s="1">
        <v>0.30149635383899953</v>
      </c>
      <c r="E121">
        <v>2.7820000000000009</v>
      </c>
      <c r="F121">
        <v>-1.7549999999999999</v>
      </c>
      <c r="G121">
        <v>9.8120102490789272</v>
      </c>
      <c r="H121" s="2">
        <v>-7.0000000000000007E-2</v>
      </c>
      <c r="I121">
        <v>-0.05</v>
      </c>
      <c r="J121">
        <v>-3.3000000000000002E-2</v>
      </c>
      <c r="K121">
        <v>3.2437501200399979</v>
      </c>
      <c r="L121">
        <v>2.7088510883000012</v>
      </c>
      <c r="M121">
        <v>6.7590000000000003</v>
      </c>
      <c r="N121">
        <v>3.8399999999999994</v>
      </c>
      <c r="O121">
        <v>10.599</v>
      </c>
      <c r="Q121">
        <f t="shared" si="1"/>
        <v>3.3442606028395074</v>
      </c>
    </row>
    <row r="122" spans="1:17" x14ac:dyDescent="0.2">
      <c r="A122">
        <v>1967</v>
      </c>
      <c r="B122" s="1">
        <v>0.4734426413510594</v>
      </c>
      <c r="C122" s="1">
        <v>0.75183964135105941</v>
      </c>
      <c r="D122" s="1">
        <v>0.43465911447328143</v>
      </c>
      <c r="E122">
        <v>2.0850000000000009</v>
      </c>
      <c r="F122">
        <v>-2.1719999999999997</v>
      </c>
      <c r="G122">
        <v>10.581532280824382</v>
      </c>
      <c r="H122" s="2">
        <v>-7.5999999999999998E-2</v>
      </c>
      <c r="I122">
        <v>-0.02</v>
      </c>
      <c r="J122">
        <v>8.9999999999999993E-3</v>
      </c>
      <c r="K122">
        <v>3.2888180374299978</v>
      </c>
      <c r="L122">
        <v>2.7397717927400009</v>
      </c>
      <c r="M122">
        <v>6.6710000000000003</v>
      </c>
      <c r="N122">
        <v>3.8099999999999996</v>
      </c>
      <c r="O122">
        <v>10.481000000000002</v>
      </c>
      <c r="Q122">
        <f t="shared" si="1"/>
        <v>3.3824343120246922</v>
      </c>
    </row>
    <row r="123" spans="1:17" x14ac:dyDescent="0.2">
      <c r="A123">
        <v>1968</v>
      </c>
      <c r="B123" s="1">
        <v>0.15104845082862228</v>
      </c>
      <c r="C123" s="1">
        <v>0.77656845082862225</v>
      </c>
      <c r="D123" s="1">
        <v>0.27249562568535091</v>
      </c>
      <c r="E123">
        <v>0.18100000000000094</v>
      </c>
      <c r="F123">
        <v>-3.5389999999999997</v>
      </c>
      <c r="G123">
        <v>11.161849583898814</v>
      </c>
      <c r="H123" s="2">
        <v>-0.113</v>
      </c>
      <c r="I123">
        <v>-7.0000000000000007E-2</v>
      </c>
      <c r="J123">
        <v>-5.3999999999999999E-2</v>
      </c>
      <c r="K123">
        <v>3.050548768499997</v>
      </c>
      <c r="L123">
        <v>2.6682206838999996</v>
      </c>
      <c r="M123">
        <v>6.0229999999999988</v>
      </c>
      <c r="N123">
        <v>2.7349999999999999</v>
      </c>
      <c r="O123">
        <v>8.7579999999999991</v>
      </c>
      <c r="Q123">
        <f t="shared" si="1"/>
        <v>3.2940996097530855</v>
      </c>
    </row>
    <row r="124" spans="1:17" x14ac:dyDescent="0.2">
      <c r="A124">
        <v>1969</v>
      </c>
      <c r="B124" s="1">
        <v>4.6640679512999883E-2</v>
      </c>
      <c r="C124" s="1">
        <v>0.80912567951299985</v>
      </c>
      <c r="D124" s="1">
        <v>0.22249405596835786</v>
      </c>
      <c r="E124">
        <v>0.24400000000000155</v>
      </c>
      <c r="F124">
        <v>-2.2919999999999998</v>
      </c>
      <c r="G124">
        <v>11.318386867744614</v>
      </c>
      <c r="H124" s="2">
        <v>0.03</v>
      </c>
      <c r="I124">
        <v>7.0000000000000007E-2</v>
      </c>
      <c r="J124">
        <v>8.8999999999999996E-2</v>
      </c>
      <c r="K124">
        <v>2.3544033302099976</v>
      </c>
      <c r="L124">
        <v>2.2843757860399982</v>
      </c>
      <c r="M124">
        <v>6.1219999999999999</v>
      </c>
      <c r="N124">
        <v>2.5459999999999998</v>
      </c>
      <c r="O124">
        <v>8.6679999999999993</v>
      </c>
      <c r="Q124">
        <f t="shared" si="1"/>
        <v>2.8202170198024668</v>
      </c>
    </row>
    <row r="125" spans="1:17" x14ac:dyDescent="0.2">
      <c r="A125">
        <v>1970</v>
      </c>
      <c r="B125" s="1">
        <v>0.50657136625943666</v>
      </c>
      <c r="C125" s="1">
        <v>0.82340636625943664</v>
      </c>
      <c r="D125" s="1">
        <v>0.45199015695916855</v>
      </c>
      <c r="E125">
        <v>0.31200000000000117</v>
      </c>
      <c r="F125">
        <v>-3.109</v>
      </c>
      <c r="G125">
        <v>11.717167121683055</v>
      </c>
      <c r="H125" s="2">
        <v>-2.7E-2</v>
      </c>
      <c r="I125">
        <v>0.03</v>
      </c>
      <c r="J125">
        <v>1.9E-2</v>
      </c>
      <c r="K125">
        <v>2.4077517559899988</v>
      </c>
      <c r="L125">
        <v>2.3206022394500003</v>
      </c>
      <c r="M125">
        <v>5.4219999999999997</v>
      </c>
      <c r="N125">
        <v>2.5849999999999995</v>
      </c>
      <c r="O125">
        <v>8.0069999999999997</v>
      </c>
      <c r="Q125">
        <f t="shared" si="1"/>
        <v>2.864941036358025</v>
      </c>
    </row>
    <row r="126" spans="1:17" x14ac:dyDescent="0.2">
      <c r="A126">
        <v>1971</v>
      </c>
      <c r="B126" s="1">
        <v>0.74972897345643552</v>
      </c>
      <c r="C126" s="1">
        <v>0.82097467345643549</v>
      </c>
      <c r="D126" s="1">
        <v>0.58975345106494614</v>
      </c>
      <c r="E126">
        <v>1.6830000000000007</v>
      </c>
      <c r="F126">
        <v>-1.5779999999999998</v>
      </c>
      <c r="G126">
        <v>12.425000322328438</v>
      </c>
      <c r="H126" s="2">
        <v>-0.186</v>
      </c>
      <c r="I126">
        <v>-0.09</v>
      </c>
      <c r="J126">
        <v>-0.10299999999999999</v>
      </c>
      <c r="K126">
        <v>3.0474001032599993</v>
      </c>
      <c r="L126">
        <v>2.7472100463000011</v>
      </c>
      <c r="M126">
        <v>7.8039999999999985</v>
      </c>
      <c r="N126">
        <v>2.2209999999999996</v>
      </c>
      <c r="O126">
        <v>10.024999999999999</v>
      </c>
      <c r="Q126">
        <f t="shared" si="1"/>
        <v>3.3916173411111123</v>
      </c>
    </row>
    <row r="127" spans="1:17" x14ac:dyDescent="0.2">
      <c r="A127">
        <v>1972</v>
      </c>
      <c r="B127" s="1">
        <v>0.87204674372367263</v>
      </c>
      <c r="C127" s="1">
        <v>0.88388934372367267</v>
      </c>
      <c r="D127" s="1">
        <v>0.66599938515246004</v>
      </c>
      <c r="E127">
        <v>2.4650000000000007</v>
      </c>
      <c r="F127">
        <v>-3.05</v>
      </c>
      <c r="G127">
        <v>13.077016107492831</v>
      </c>
      <c r="H127" s="2">
        <v>-6.8000000000000005E-2</v>
      </c>
      <c r="I127">
        <v>0.01</v>
      </c>
      <c r="J127">
        <v>-1.2E-2</v>
      </c>
      <c r="K127">
        <v>3.6363947606499991</v>
      </c>
      <c r="L127">
        <v>3.115925625460001</v>
      </c>
      <c r="M127">
        <v>7.3629999999999995</v>
      </c>
      <c r="N127">
        <v>2.6080000000000001</v>
      </c>
      <c r="O127">
        <v>9.9710000000000001</v>
      </c>
      <c r="Q127">
        <f t="shared" si="1"/>
        <v>3.8468217598271615</v>
      </c>
    </row>
    <row r="128" spans="1:17" x14ac:dyDescent="0.2">
      <c r="A128">
        <v>1973</v>
      </c>
      <c r="B128" s="1">
        <v>0.78574004547947074</v>
      </c>
      <c r="C128" s="1">
        <v>0.9000980454794707</v>
      </c>
      <c r="D128" s="1">
        <v>0.63529086058218975</v>
      </c>
      <c r="E128">
        <v>3.676000000000001</v>
      </c>
      <c r="F128">
        <v>-1.33</v>
      </c>
      <c r="G128">
        <v>13.882104538318544</v>
      </c>
      <c r="H128" s="2">
        <v>6.4000000000000001E-2</v>
      </c>
      <c r="I128">
        <v>0.15</v>
      </c>
      <c r="J128">
        <v>9.5000000000000001E-2</v>
      </c>
      <c r="K128">
        <v>3.8649473330799999</v>
      </c>
      <c r="L128">
        <v>3.2597056998499987</v>
      </c>
      <c r="M128">
        <v>7.165</v>
      </c>
      <c r="N128">
        <v>4.0020000000000007</v>
      </c>
      <c r="O128">
        <v>11.167000000000002</v>
      </c>
      <c r="Q128">
        <f t="shared" si="1"/>
        <v>4.024328024506171</v>
      </c>
    </row>
    <row r="129" spans="1:17" x14ac:dyDescent="0.2">
      <c r="A129">
        <v>1974</v>
      </c>
      <c r="B129" s="1">
        <v>0.6917217991830914</v>
      </c>
      <c r="C129" s="1">
        <v>0.94038179918309139</v>
      </c>
      <c r="D129" s="1">
        <v>0.60888915376009223</v>
      </c>
      <c r="E129">
        <v>4.5330000000000013</v>
      </c>
      <c r="F129">
        <v>-0.58599999999999985</v>
      </c>
      <c r="G129">
        <v>14.613778253464455</v>
      </c>
      <c r="H129" s="2">
        <v>-0.21199999999999999</v>
      </c>
      <c r="I129">
        <v>-0.08</v>
      </c>
      <c r="J129">
        <v>-0.125</v>
      </c>
      <c r="K129">
        <v>4.4578121995399975</v>
      </c>
      <c r="L129">
        <v>3.7492724525499987</v>
      </c>
      <c r="M129">
        <v>8.7370000000000001</v>
      </c>
      <c r="N129">
        <v>4.8520000000000003</v>
      </c>
      <c r="O129">
        <v>13.589</v>
      </c>
      <c r="Q129">
        <f t="shared" si="1"/>
        <v>4.6287314229012324</v>
      </c>
    </row>
    <row r="130" spans="1:17" x14ac:dyDescent="0.2">
      <c r="A130">
        <v>1975</v>
      </c>
      <c r="B130" s="1">
        <v>0.31372204601197973</v>
      </c>
      <c r="C130" s="1">
        <v>0.98265104601197972</v>
      </c>
      <c r="D130" s="1">
        <v>0.43897443674004655</v>
      </c>
      <c r="E130">
        <v>5.2160000000000011</v>
      </c>
      <c r="F130">
        <v>0.63800000000000012</v>
      </c>
      <c r="G130">
        <v>15.009897631298063</v>
      </c>
      <c r="H130" s="2">
        <v>-0.14599999999999999</v>
      </c>
      <c r="I130">
        <v>-0.01</v>
      </c>
      <c r="J130">
        <v>-6.9000000000000006E-2</v>
      </c>
      <c r="K130">
        <v>4.4330479779799994</v>
      </c>
      <c r="L130">
        <v>3.9206139514699991</v>
      </c>
      <c r="M130">
        <v>9.2449999999999974</v>
      </c>
      <c r="N130">
        <v>4.5809999999999995</v>
      </c>
      <c r="O130">
        <v>13.825999999999999</v>
      </c>
      <c r="Q130">
        <f t="shared" si="1"/>
        <v>4.8402641376172824</v>
      </c>
    </row>
    <row r="131" spans="1:17" x14ac:dyDescent="0.2">
      <c r="A131">
        <v>1976</v>
      </c>
      <c r="B131" s="1">
        <v>0.74715336702852753</v>
      </c>
      <c r="C131" s="1">
        <v>0.99547036702852754</v>
      </c>
      <c r="D131" s="1">
        <v>0.65713723981351202</v>
      </c>
      <c r="E131">
        <v>5.9490000000000007</v>
      </c>
      <c r="F131">
        <v>-0.41400000000000015</v>
      </c>
      <c r="G131">
        <v>15.335635952750081</v>
      </c>
      <c r="H131" s="2">
        <v>-0.24</v>
      </c>
      <c r="I131">
        <v>-0.11</v>
      </c>
      <c r="J131">
        <v>-0.17499999999999999</v>
      </c>
      <c r="K131">
        <v>5.2065932624599967</v>
      </c>
      <c r="L131">
        <v>4.5594700792500014</v>
      </c>
      <c r="M131">
        <v>9.4689999999999994</v>
      </c>
      <c r="N131">
        <v>4.032</v>
      </c>
      <c r="O131">
        <v>13.500999999999999</v>
      </c>
      <c r="Q131">
        <f t="shared" si="1"/>
        <v>5.6289754064814828</v>
      </c>
    </row>
    <row r="132" spans="1:17" x14ac:dyDescent="0.2">
      <c r="A132">
        <v>1977</v>
      </c>
      <c r="B132" s="1">
        <v>1.0610435262719584</v>
      </c>
      <c r="C132" s="1">
        <v>1.0969894262719584</v>
      </c>
      <c r="D132" s="1">
        <v>0.83636255950640004</v>
      </c>
      <c r="E132">
        <v>7.9050000000000011</v>
      </c>
      <c r="F132">
        <v>2.2210000000000001</v>
      </c>
      <c r="G132">
        <v>15.980859903792433</v>
      </c>
      <c r="H132" s="2">
        <v>4.4999999999999998E-2</v>
      </c>
      <c r="I132">
        <v>0.18</v>
      </c>
      <c r="J132">
        <v>0.11799999999999999</v>
      </c>
      <c r="K132">
        <v>5.7299008322899994</v>
      </c>
      <c r="L132">
        <v>4.9255571497099986</v>
      </c>
      <c r="M132">
        <v>10.282999999999998</v>
      </c>
      <c r="N132">
        <v>3.8030000000000004</v>
      </c>
      <c r="O132">
        <v>14.085999999999999</v>
      </c>
      <c r="Q132">
        <f t="shared" si="1"/>
        <v>6.0809347527283926</v>
      </c>
    </row>
    <row r="133" spans="1:17" x14ac:dyDescent="0.2">
      <c r="A133">
        <v>1978</v>
      </c>
      <c r="B133" s="1">
        <v>1.1056196571188477</v>
      </c>
      <c r="C133" s="1">
        <v>1.2201536571188476</v>
      </c>
      <c r="D133" s="1">
        <v>0.88212528016723568</v>
      </c>
      <c r="E133">
        <v>7.8580000000000005</v>
      </c>
      <c r="F133">
        <v>2.2410000000000001</v>
      </c>
      <c r="G133">
        <v>16.773457792107898</v>
      </c>
      <c r="H133" s="2">
        <v>-6.3E-2</v>
      </c>
      <c r="I133">
        <v>7.0000000000000007E-2</v>
      </c>
      <c r="J133">
        <v>-5.0000000000000001E-3</v>
      </c>
      <c r="K133">
        <v>6.5791373426899966</v>
      </c>
      <c r="L133">
        <v>5.5638503087999993</v>
      </c>
      <c r="M133">
        <v>10.938999999999998</v>
      </c>
      <c r="N133">
        <v>3.7879999999999998</v>
      </c>
      <c r="O133">
        <v>14.726999999999999</v>
      </c>
      <c r="Q133">
        <f t="shared" si="1"/>
        <v>6.8689509985185175</v>
      </c>
    </row>
    <row r="134" spans="1:17" x14ac:dyDescent="0.2">
      <c r="A134">
        <v>1979</v>
      </c>
      <c r="B134" s="1">
        <v>1.2040558604932075</v>
      </c>
      <c r="C134" s="1">
        <v>1.3409018604932075</v>
      </c>
      <c r="D134" s="1">
        <v>0.94887184913167966</v>
      </c>
      <c r="E134">
        <v>8.16</v>
      </c>
      <c r="F134">
        <v>1.2290000000000001</v>
      </c>
      <c r="G134">
        <v>17.473984574690242</v>
      </c>
      <c r="H134" s="2">
        <v>5.6000000000000001E-2</v>
      </c>
      <c r="I134">
        <v>0.17</v>
      </c>
      <c r="J134">
        <v>8.3000000000000004E-2</v>
      </c>
      <c r="K134">
        <v>7.3547914928499978</v>
      </c>
      <c r="L134">
        <v>6.1370553002299992</v>
      </c>
      <c r="M134">
        <v>9.7129999999999992</v>
      </c>
      <c r="N134">
        <v>3.2749999999999999</v>
      </c>
      <c r="O134">
        <v>12.988</v>
      </c>
      <c r="Q134">
        <f t="shared" ref="Q134:Q169" si="2">L134/0.81</f>
        <v>7.5766114817654309</v>
      </c>
    </row>
    <row r="135" spans="1:17" x14ac:dyDescent="0.2">
      <c r="A135">
        <v>1980</v>
      </c>
      <c r="B135" s="1">
        <v>1.3883234000312645</v>
      </c>
      <c r="C135" s="1">
        <v>1.4178223000312646</v>
      </c>
      <c r="D135" s="1">
        <v>1.0651675219710648</v>
      </c>
      <c r="E135">
        <v>9.359</v>
      </c>
      <c r="F135">
        <v>3.2800000000000002</v>
      </c>
      <c r="G135">
        <v>18.38669641958591</v>
      </c>
      <c r="H135" s="2">
        <v>9.1999999999999998E-2</v>
      </c>
      <c r="I135">
        <v>0.27</v>
      </c>
      <c r="J135">
        <v>0.20499999999999999</v>
      </c>
      <c r="K135">
        <v>8.0911778057399992</v>
      </c>
      <c r="L135">
        <v>6.6509914492399993</v>
      </c>
      <c r="M135">
        <v>10.474</v>
      </c>
      <c r="N135">
        <v>3.7959999999999998</v>
      </c>
      <c r="O135">
        <v>14.27</v>
      </c>
      <c r="Q135">
        <f t="shared" si="2"/>
        <v>8.2111005546172819</v>
      </c>
    </row>
    <row r="136" spans="1:17" x14ac:dyDescent="0.2">
      <c r="A136">
        <v>1981</v>
      </c>
      <c r="B136" s="1">
        <v>1.4647769984395316</v>
      </c>
      <c r="C136" s="1">
        <v>1.5026180984395316</v>
      </c>
      <c r="D136" s="1">
        <v>1.1334627519411369</v>
      </c>
      <c r="E136">
        <v>9.3710000000000004</v>
      </c>
      <c r="F136">
        <v>2.3109999999999999</v>
      </c>
      <c r="G136">
        <v>19.296784247860064</v>
      </c>
      <c r="H136" s="2">
        <v>0.14000000000000001</v>
      </c>
      <c r="I136">
        <v>0.33</v>
      </c>
      <c r="J136">
        <v>0.251</v>
      </c>
      <c r="K136">
        <v>8.8198204646599976</v>
      </c>
      <c r="L136">
        <v>7.1744406116800015</v>
      </c>
      <c r="M136">
        <v>10.224</v>
      </c>
      <c r="N136">
        <v>3.4369999999999989</v>
      </c>
      <c r="O136">
        <v>13.661000000000001</v>
      </c>
      <c r="Q136">
        <f t="shared" si="2"/>
        <v>8.857334088493829</v>
      </c>
    </row>
    <row r="137" spans="1:17" x14ac:dyDescent="0.2">
      <c r="A137">
        <v>1982</v>
      </c>
      <c r="B137" s="1">
        <v>0.1137605539784774</v>
      </c>
      <c r="C137" s="1">
        <v>1.4778305539784773</v>
      </c>
      <c r="D137" s="1">
        <v>0.47878247291199427</v>
      </c>
      <c r="E137">
        <v>8.1270000000000007</v>
      </c>
      <c r="F137">
        <v>-0.11699999999999999</v>
      </c>
      <c r="G137">
        <v>19.866760057078523</v>
      </c>
      <c r="H137" s="2">
        <v>1.2E-2</v>
      </c>
      <c r="I137">
        <v>0.13</v>
      </c>
      <c r="J137">
        <v>3.1E-2</v>
      </c>
      <c r="K137">
        <v>8.2755909620499999</v>
      </c>
      <c r="L137">
        <v>7.2248472720599999</v>
      </c>
      <c r="M137">
        <v>9.5299999999999976</v>
      </c>
      <c r="N137">
        <v>2.8170000000000006</v>
      </c>
      <c r="O137">
        <v>12.346999999999998</v>
      </c>
      <c r="Q137">
        <f t="shared" si="2"/>
        <v>8.9195645334074065</v>
      </c>
    </row>
    <row r="138" spans="1:17" x14ac:dyDescent="0.2">
      <c r="A138">
        <v>1983</v>
      </c>
      <c r="B138" s="1">
        <v>-0.21732736992931012</v>
      </c>
      <c r="C138" s="1">
        <v>1.54438263007069</v>
      </c>
      <c r="D138" s="1">
        <v>0.33858941305012558</v>
      </c>
      <c r="E138">
        <v>7.9200000000000008</v>
      </c>
      <c r="F138">
        <v>-0.57399999999999984</v>
      </c>
      <c r="G138">
        <v>19.374657678220771</v>
      </c>
      <c r="H138" s="2">
        <v>0.193</v>
      </c>
      <c r="I138">
        <v>0.31</v>
      </c>
      <c r="J138">
        <v>0.223</v>
      </c>
      <c r="K138">
        <v>6.8663410909699998</v>
      </c>
      <c r="L138">
        <v>6.76073451177</v>
      </c>
      <c r="M138">
        <v>8.8669999999999973</v>
      </c>
      <c r="N138">
        <v>2.605</v>
      </c>
      <c r="O138">
        <v>11.471999999999998</v>
      </c>
      <c r="Q138">
        <f t="shared" si="2"/>
        <v>8.3465858169999994</v>
      </c>
    </row>
    <row r="139" spans="1:17" x14ac:dyDescent="0.2">
      <c r="A139">
        <v>1984</v>
      </c>
      <c r="B139" s="1">
        <v>0.92279063240798997</v>
      </c>
      <c r="C139" s="1">
        <v>1.52536963240799</v>
      </c>
      <c r="D139" s="1">
        <v>0.92691522740068377</v>
      </c>
      <c r="E139">
        <v>8.23</v>
      </c>
      <c r="F139">
        <v>1.73</v>
      </c>
      <c r="G139">
        <v>19.754445976505501</v>
      </c>
      <c r="H139" s="2">
        <v>-1.2999999999999999E-2</v>
      </c>
      <c r="I139">
        <v>0.16</v>
      </c>
      <c r="J139">
        <v>5.8999999999999997E-2</v>
      </c>
      <c r="K139">
        <v>7.3020006070199983</v>
      </c>
      <c r="L139">
        <v>7.3467995586299999</v>
      </c>
      <c r="M139">
        <v>8.4689999999999994</v>
      </c>
      <c r="N139">
        <v>2.4849999999999999</v>
      </c>
      <c r="O139">
        <v>10.954000000000001</v>
      </c>
      <c r="Q139">
        <f t="shared" si="2"/>
        <v>9.0701229118888875</v>
      </c>
    </row>
    <row r="140" spans="1:17" x14ac:dyDescent="0.2">
      <c r="A140">
        <v>1985</v>
      </c>
      <c r="B140" s="1">
        <v>1.3448954519082539</v>
      </c>
      <c r="C140" s="1">
        <v>1.5519484519082538</v>
      </c>
      <c r="D140" s="1">
        <v>1.1575472439550525</v>
      </c>
      <c r="E140">
        <v>8.3290000000000006</v>
      </c>
      <c r="F140">
        <v>2.2989999999999999</v>
      </c>
      <c r="G140">
        <v>20.619810925541252</v>
      </c>
      <c r="H140" s="2">
        <v>-2.9000000000000001E-2</v>
      </c>
      <c r="I140">
        <v>0.12</v>
      </c>
      <c r="J140">
        <v>4.2000000000000003E-2</v>
      </c>
      <c r="K140">
        <v>8.3204487498999988</v>
      </c>
      <c r="L140">
        <v>8.2628237695300015</v>
      </c>
      <c r="M140">
        <v>10.178999999999998</v>
      </c>
      <c r="N140">
        <v>3.0339999999999994</v>
      </c>
      <c r="O140">
        <v>13.212999999999997</v>
      </c>
      <c r="Q140">
        <f t="shared" si="2"/>
        <v>10.201016999419755</v>
      </c>
    </row>
    <row r="141" spans="1:17" x14ac:dyDescent="0.2">
      <c r="A141">
        <v>1986</v>
      </c>
      <c r="B141" s="1">
        <v>1.3755017558722009</v>
      </c>
      <c r="C141" s="1">
        <v>1.6091317558722009</v>
      </c>
      <c r="D141" s="1">
        <v>1.1937497917364692</v>
      </c>
      <c r="E141">
        <v>9.093</v>
      </c>
      <c r="F141">
        <v>1.1520000000000001</v>
      </c>
      <c r="G141">
        <v>21.471830450623077</v>
      </c>
      <c r="H141" s="2">
        <v>4.5999999999999999E-2</v>
      </c>
      <c r="I141">
        <v>0.19</v>
      </c>
      <c r="J141">
        <v>0.09</v>
      </c>
      <c r="K141">
        <v>9.2667207548599997</v>
      </c>
      <c r="L141">
        <v>9.1430785969999988</v>
      </c>
      <c r="M141">
        <v>11.741</v>
      </c>
      <c r="N141">
        <v>4.7929999999999993</v>
      </c>
      <c r="O141">
        <v>16.533999999999999</v>
      </c>
      <c r="Q141">
        <f t="shared" si="2"/>
        <v>11.287751354320985</v>
      </c>
    </row>
    <row r="142" spans="1:17" x14ac:dyDescent="0.2">
      <c r="A142">
        <v>1987</v>
      </c>
      <c r="B142" s="1">
        <v>1.5378222301495628</v>
      </c>
      <c r="C142" s="1">
        <v>1.6881202301495628</v>
      </c>
      <c r="D142" s="1">
        <v>1.2939769873492071</v>
      </c>
      <c r="E142">
        <v>9.7840000000000007</v>
      </c>
      <c r="F142">
        <v>1.296</v>
      </c>
      <c r="G142">
        <v>22.262908249009122</v>
      </c>
      <c r="H142" s="2">
        <v>0.191</v>
      </c>
      <c r="I142">
        <v>0.33</v>
      </c>
      <c r="J142">
        <v>0.22800000000000001</v>
      </c>
      <c r="K142">
        <v>10.110521512679998</v>
      </c>
      <c r="L142">
        <v>9.9154720957199984</v>
      </c>
      <c r="M142">
        <v>11.210999999999999</v>
      </c>
      <c r="N142">
        <v>4.9320000000000004</v>
      </c>
      <c r="O142">
        <v>16.143000000000001</v>
      </c>
      <c r="Q142">
        <f t="shared" si="2"/>
        <v>12.24132357496296</v>
      </c>
    </row>
    <row r="143" spans="1:17" x14ac:dyDescent="0.2">
      <c r="A143">
        <v>1988</v>
      </c>
      <c r="B143" s="1">
        <v>1.7396098600902403</v>
      </c>
      <c r="C143" s="1">
        <v>1.8212825600902403</v>
      </c>
      <c r="D143" s="1">
        <v>1.4224783710929021</v>
      </c>
      <c r="E143">
        <v>10.021000000000001</v>
      </c>
      <c r="F143">
        <v>3.2770000000000001</v>
      </c>
      <c r="G143">
        <v>23.054652431523152</v>
      </c>
      <c r="H143" s="2">
        <v>0.20100000000000001</v>
      </c>
      <c r="I143">
        <v>0.4</v>
      </c>
      <c r="J143">
        <v>0.27800000000000002</v>
      </c>
      <c r="K143">
        <v>11.097107834479999</v>
      </c>
      <c r="L143">
        <v>10.768932035860001</v>
      </c>
      <c r="M143">
        <v>11.097</v>
      </c>
      <c r="N143">
        <v>4.1159999999999997</v>
      </c>
      <c r="O143">
        <v>15.213000000000001</v>
      </c>
      <c r="Q143">
        <f t="shared" si="2"/>
        <v>13.294977822049383</v>
      </c>
    </row>
    <row r="144" spans="1:17" x14ac:dyDescent="0.2">
      <c r="A144">
        <v>1989</v>
      </c>
      <c r="B144" s="1">
        <v>1.9248836414599182</v>
      </c>
      <c r="C144" s="1">
        <v>1.9703697414599182</v>
      </c>
      <c r="D144" s="1">
        <v>1.5369920019214525</v>
      </c>
      <c r="E144">
        <v>10.326000000000001</v>
      </c>
      <c r="F144">
        <v>3.0920000000000001</v>
      </c>
      <c r="G144">
        <v>24.287375989232135</v>
      </c>
      <c r="H144" s="2">
        <v>0.121</v>
      </c>
      <c r="I144">
        <v>0.28999999999999998</v>
      </c>
      <c r="J144">
        <v>0.156</v>
      </c>
      <c r="K144">
        <v>12.591217348059999</v>
      </c>
      <c r="L144">
        <v>11.98247227581</v>
      </c>
      <c r="M144">
        <v>11.259999999999998</v>
      </c>
      <c r="N144">
        <v>4.9339999999999993</v>
      </c>
      <c r="O144">
        <v>16.193999999999999</v>
      </c>
      <c r="Q144">
        <f t="shared" si="2"/>
        <v>14.793175649148147</v>
      </c>
    </row>
    <row r="145" spans="1:17" x14ac:dyDescent="0.2">
      <c r="A145">
        <v>1990</v>
      </c>
      <c r="B145" s="1">
        <v>1.9583547560850925</v>
      </c>
      <c r="C145" s="1">
        <v>2.0062811560850924</v>
      </c>
      <c r="D145" s="1">
        <v>1.573794247228929</v>
      </c>
      <c r="E145">
        <v>10.147</v>
      </c>
      <c r="F145">
        <v>2.3660000000000001</v>
      </c>
      <c r="G145">
        <v>25.280747466308924</v>
      </c>
      <c r="H145" s="2">
        <v>0.29699999999999999</v>
      </c>
      <c r="I145">
        <v>0.44</v>
      </c>
      <c r="J145">
        <v>0.34599999999999997</v>
      </c>
      <c r="K145">
        <v>13.701639713140001</v>
      </c>
      <c r="L145">
        <v>12.915625631440001</v>
      </c>
      <c r="M145">
        <v>11.163999999999998</v>
      </c>
      <c r="N145">
        <v>4.5739999999999998</v>
      </c>
      <c r="O145">
        <v>15.738</v>
      </c>
      <c r="Q145">
        <f t="shared" si="2"/>
        <v>15.945216828938271</v>
      </c>
    </row>
    <row r="146" spans="1:17" x14ac:dyDescent="0.2">
      <c r="A146">
        <v>1991</v>
      </c>
      <c r="B146" s="1">
        <v>0.53727294147496973</v>
      </c>
      <c r="C146" s="1">
        <v>2.0555029414749697</v>
      </c>
      <c r="D146" s="1">
        <v>0.88522909685490569</v>
      </c>
      <c r="E146">
        <v>9.7150000000000016</v>
      </c>
      <c r="F146">
        <v>4.835</v>
      </c>
      <c r="G146">
        <v>25.979733126472489</v>
      </c>
      <c r="H146" s="2">
        <v>0.254</v>
      </c>
      <c r="I146">
        <v>0.42</v>
      </c>
      <c r="J146">
        <v>0.32800000000000001</v>
      </c>
      <c r="K146">
        <v>12.995613109179999</v>
      </c>
      <c r="L146">
        <v>12.982485837959999</v>
      </c>
      <c r="M146">
        <v>14.647999999999998</v>
      </c>
      <c r="N146">
        <v>3.9519999999999995</v>
      </c>
      <c r="O146">
        <v>18.599999999999998</v>
      </c>
      <c r="Q146">
        <f t="shared" si="2"/>
        <v>16.027760293777774</v>
      </c>
    </row>
    <row r="147" spans="1:17" x14ac:dyDescent="0.2">
      <c r="A147">
        <v>1992</v>
      </c>
      <c r="B147" s="1">
        <v>-0.86195213984312335</v>
      </c>
      <c r="C147" s="1">
        <v>2.0673578601568767</v>
      </c>
      <c r="D147" s="1">
        <v>0.2058195306099716</v>
      </c>
      <c r="E147">
        <v>9.82</v>
      </c>
      <c r="F147">
        <v>2.7610000000000001</v>
      </c>
      <c r="G147">
        <v>25.025151545581878</v>
      </c>
      <c r="H147" s="2">
        <v>0.105</v>
      </c>
      <c r="I147">
        <v>0.23</v>
      </c>
      <c r="J147">
        <v>0.15</v>
      </c>
      <c r="K147">
        <v>10.859413317649999</v>
      </c>
      <c r="L147">
        <v>12.47149128301</v>
      </c>
      <c r="M147">
        <v>13.477</v>
      </c>
      <c r="N147">
        <v>4.9529999999999994</v>
      </c>
      <c r="O147">
        <v>18.43</v>
      </c>
      <c r="Q147">
        <f t="shared" si="2"/>
        <v>15.396902818530863</v>
      </c>
    </row>
    <row r="148" spans="1:17" x14ac:dyDescent="0.2">
      <c r="A148">
        <v>1993</v>
      </c>
      <c r="B148" s="1">
        <v>0.98440232272544148</v>
      </c>
      <c r="C148" s="1">
        <v>2.0361523227254414</v>
      </c>
      <c r="D148" s="1">
        <v>1.1427400688682157</v>
      </c>
      <c r="E148">
        <v>12.339</v>
      </c>
      <c r="F148">
        <v>2.8730000000000002</v>
      </c>
      <c r="G148">
        <v>25.020830213662446</v>
      </c>
      <c r="H148" s="2">
        <v>0.14499999999999999</v>
      </c>
      <c r="I148">
        <v>0.24</v>
      </c>
      <c r="J148">
        <v>0.18</v>
      </c>
      <c r="K148">
        <v>11.06031653837</v>
      </c>
      <c r="L148">
        <v>13.129731020160001</v>
      </c>
      <c r="M148">
        <v>13.709</v>
      </c>
      <c r="N148">
        <v>5.479000000000001</v>
      </c>
      <c r="O148">
        <v>19.187999999999999</v>
      </c>
      <c r="Q148">
        <f t="shared" si="2"/>
        <v>16.209544469333334</v>
      </c>
    </row>
    <row r="149" spans="1:17" x14ac:dyDescent="0.2">
      <c r="A149">
        <v>1994</v>
      </c>
      <c r="B149" s="1">
        <v>1.6899099632558792</v>
      </c>
      <c r="C149" s="1">
        <v>2.051129963255879</v>
      </c>
      <c r="D149" s="1">
        <v>1.5160289126952982</v>
      </c>
      <c r="E149">
        <v>13.202000000000002</v>
      </c>
      <c r="F149">
        <v>3.6989999999999998</v>
      </c>
      <c r="G149">
        <v>26.025681788528665</v>
      </c>
      <c r="H149" s="2">
        <v>0.20599999999999999</v>
      </c>
      <c r="I149">
        <v>0.32</v>
      </c>
      <c r="J149">
        <v>0.23400000000000001</v>
      </c>
      <c r="K149">
        <v>12.055831558689999</v>
      </c>
      <c r="L149">
        <v>14.181153597430001</v>
      </c>
      <c r="M149">
        <v>14.680999999999999</v>
      </c>
      <c r="N149">
        <v>6.1010000000000009</v>
      </c>
      <c r="O149">
        <v>20.782</v>
      </c>
      <c r="Q149">
        <f t="shared" si="2"/>
        <v>17.507597033864197</v>
      </c>
    </row>
    <row r="150" spans="1:17" x14ac:dyDescent="0.2">
      <c r="A150">
        <v>1995</v>
      </c>
      <c r="B150" s="1">
        <v>1.9742868574995855</v>
      </c>
      <c r="C150" s="1">
        <v>2.1076308574995855</v>
      </c>
      <c r="D150" s="1">
        <v>1.6811228816111532</v>
      </c>
      <c r="E150">
        <v>13.143000000000001</v>
      </c>
      <c r="F150">
        <v>4.4529999999999994</v>
      </c>
      <c r="G150">
        <v>27.001404409732984</v>
      </c>
      <c r="H150" s="2">
        <v>0.32100000000000001</v>
      </c>
      <c r="I150">
        <v>0.46</v>
      </c>
      <c r="J150">
        <v>0.38200000000000001</v>
      </c>
      <c r="K150">
        <v>13.085493388129997</v>
      </c>
      <c r="L150">
        <v>15.191973437520002</v>
      </c>
      <c r="M150">
        <v>13.337</v>
      </c>
      <c r="N150">
        <v>6.0069999999999997</v>
      </c>
      <c r="O150">
        <v>19.344000000000001</v>
      </c>
      <c r="Q150">
        <f t="shared" si="2"/>
        <v>18.755522762370372</v>
      </c>
    </row>
    <row r="151" spans="1:17" x14ac:dyDescent="0.2">
      <c r="A151">
        <v>1996</v>
      </c>
      <c r="B151" s="1">
        <v>2.0841527125195762</v>
      </c>
      <c r="C151" s="1">
        <v>2.1488878125195763</v>
      </c>
      <c r="D151" s="1">
        <v>1.7561408366069835</v>
      </c>
      <c r="E151">
        <v>12.712</v>
      </c>
      <c r="F151">
        <v>6.7329999999999997</v>
      </c>
      <c r="G151">
        <v>28.076059147129484</v>
      </c>
      <c r="H151" s="2">
        <v>0.182</v>
      </c>
      <c r="I151">
        <v>0.34</v>
      </c>
      <c r="J151">
        <v>0.28100000000000003</v>
      </c>
      <c r="K151">
        <v>14.477255974199995</v>
      </c>
      <c r="L151">
        <v>16.475107844719997</v>
      </c>
      <c r="M151">
        <v>15.544999999999998</v>
      </c>
      <c r="N151">
        <v>6.3239999999999998</v>
      </c>
      <c r="O151">
        <v>21.869</v>
      </c>
      <c r="Q151">
        <f t="shared" si="2"/>
        <v>20.339639314469132</v>
      </c>
    </row>
    <row r="152" spans="1:17" x14ac:dyDescent="0.2">
      <c r="A152">
        <v>1997</v>
      </c>
      <c r="B152" s="1">
        <v>2.1714573208520078</v>
      </c>
      <c r="C152" s="1">
        <v>2.2038777208520077</v>
      </c>
      <c r="D152" s="1">
        <v>1.8115954257583509</v>
      </c>
      <c r="E152">
        <v>13.846</v>
      </c>
      <c r="F152">
        <v>5.4340000000000002</v>
      </c>
      <c r="G152">
        <v>29.377547215052868</v>
      </c>
      <c r="H152" s="2">
        <v>0.38900000000000001</v>
      </c>
      <c r="I152">
        <v>0.48</v>
      </c>
      <c r="J152">
        <v>0.42399999999999999</v>
      </c>
      <c r="K152">
        <v>15.660045704149997</v>
      </c>
      <c r="L152">
        <v>17.583388420199999</v>
      </c>
      <c r="M152">
        <v>15.510999999999999</v>
      </c>
      <c r="N152">
        <v>6.6930000000000005</v>
      </c>
      <c r="O152">
        <v>22.204000000000001</v>
      </c>
      <c r="Q152">
        <f t="shared" si="2"/>
        <v>21.707886938518516</v>
      </c>
    </row>
    <row r="153" spans="1:17" x14ac:dyDescent="0.2">
      <c r="A153">
        <v>1998</v>
      </c>
      <c r="B153" s="1">
        <v>2.3623306614897941</v>
      </c>
      <c r="C153" s="1">
        <v>2.333327761489794</v>
      </c>
      <c r="D153" s="1">
        <v>1.9325247512146877</v>
      </c>
      <c r="E153">
        <v>14.336000000000002</v>
      </c>
      <c r="F153">
        <v>6.4930000000000003</v>
      </c>
      <c r="G153">
        <v>30.488535035552175</v>
      </c>
      <c r="H153" s="2">
        <v>0.53600000000000003</v>
      </c>
      <c r="I153">
        <v>0.63</v>
      </c>
      <c r="J153">
        <v>0.57399999999999995</v>
      </c>
      <c r="K153">
        <v>16.748404873499997</v>
      </c>
      <c r="L153">
        <v>18.590050595250002</v>
      </c>
      <c r="M153">
        <v>16.454000000000001</v>
      </c>
      <c r="N153">
        <v>7.2169999999999996</v>
      </c>
      <c r="O153">
        <v>23.670999999999999</v>
      </c>
      <c r="Q153">
        <f t="shared" si="2"/>
        <v>22.950679747222225</v>
      </c>
    </row>
    <row r="154" spans="1:17" x14ac:dyDescent="0.2">
      <c r="A154">
        <v>1999</v>
      </c>
      <c r="B154" s="1">
        <v>2.5252566721627825</v>
      </c>
      <c r="C154" s="1">
        <v>2.4571942721627824</v>
      </c>
      <c r="D154" s="1">
        <v>2.0443685217062435</v>
      </c>
      <c r="E154">
        <v>14.299000000000001</v>
      </c>
      <c r="F154">
        <v>8.1319999999999997</v>
      </c>
      <c r="G154">
        <v>31.636464899093383</v>
      </c>
      <c r="H154" s="2">
        <v>0.307</v>
      </c>
      <c r="I154">
        <v>0.42</v>
      </c>
      <c r="J154">
        <v>0.34200000000000003</v>
      </c>
      <c r="K154">
        <v>18.55939960169</v>
      </c>
      <c r="L154">
        <v>20.143411347230003</v>
      </c>
      <c r="M154">
        <v>17.079000000000001</v>
      </c>
      <c r="N154">
        <v>7.8129999999999997</v>
      </c>
      <c r="O154">
        <v>24.891999999999999</v>
      </c>
      <c r="Q154">
        <f t="shared" si="2"/>
        <v>24.868409070654323</v>
      </c>
    </row>
    <row r="155" spans="1:17" x14ac:dyDescent="0.2">
      <c r="A155">
        <v>2000</v>
      </c>
      <c r="B155" s="1">
        <v>2.6023673196727204</v>
      </c>
      <c r="C155" s="1">
        <v>2.5145701196727206</v>
      </c>
      <c r="D155" s="1">
        <v>2.0925419383889019</v>
      </c>
      <c r="E155">
        <v>15.536000000000001</v>
      </c>
      <c r="F155">
        <v>7.8609999999999998</v>
      </c>
      <c r="G155">
        <v>32.780174875233186</v>
      </c>
      <c r="H155" s="2">
        <v>0.29499999999999998</v>
      </c>
      <c r="I155">
        <v>0.42</v>
      </c>
      <c r="J155">
        <v>0.35599999999999998</v>
      </c>
      <c r="K155">
        <v>20.435416858180002</v>
      </c>
      <c r="L155">
        <v>21.735361755869999</v>
      </c>
      <c r="M155">
        <v>16.626999999999999</v>
      </c>
      <c r="N155">
        <v>7.6659999999999995</v>
      </c>
      <c r="O155">
        <v>24.292999999999999</v>
      </c>
      <c r="Q155">
        <f t="shared" si="2"/>
        <v>26.833779945518515</v>
      </c>
    </row>
    <row r="156" spans="1:17" x14ac:dyDescent="0.2">
      <c r="A156">
        <v>2001</v>
      </c>
      <c r="B156" s="1">
        <v>2.6200373085478703</v>
      </c>
      <c r="C156" s="1">
        <v>2.5322401085478705</v>
      </c>
      <c r="D156" s="1">
        <v>2.1142640882347732</v>
      </c>
      <c r="E156">
        <v>15.537000000000001</v>
      </c>
      <c r="F156">
        <v>6.306</v>
      </c>
      <c r="G156">
        <v>33.991532879554711</v>
      </c>
      <c r="H156" s="2">
        <v>0.44</v>
      </c>
      <c r="I156">
        <v>0.55000000000000004</v>
      </c>
      <c r="J156">
        <v>0.499</v>
      </c>
      <c r="K156">
        <v>22.010779968969995</v>
      </c>
      <c r="L156">
        <v>23.108495181970003</v>
      </c>
      <c r="M156">
        <v>17.576999999999998</v>
      </c>
      <c r="N156">
        <v>7.9750000000000005</v>
      </c>
      <c r="O156">
        <v>25.552</v>
      </c>
      <c r="Q156">
        <f t="shared" si="2"/>
        <v>28.529006397493831</v>
      </c>
    </row>
    <row r="157" spans="1:17" x14ac:dyDescent="0.2">
      <c r="A157">
        <v>2002</v>
      </c>
      <c r="B157" s="1">
        <v>2.6430712085445829</v>
      </c>
      <c r="C157" s="1">
        <v>2.598793808544583</v>
      </c>
      <c r="D157" s="1">
        <v>2.1478848841271279</v>
      </c>
      <c r="E157">
        <v>16.588999999999999</v>
      </c>
      <c r="F157">
        <v>8.9779999999999998</v>
      </c>
      <c r="G157">
        <v>35.24759684172232</v>
      </c>
      <c r="H157" s="2">
        <v>0.496</v>
      </c>
      <c r="I157">
        <v>0.63</v>
      </c>
      <c r="J157">
        <v>0.57899999999999996</v>
      </c>
      <c r="K157">
        <v>23.430782304690002</v>
      </c>
      <c r="L157">
        <v>24.387193251940001</v>
      </c>
      <c r="M157">
        <v>19.951000000000001</v>
      </c>
      <c r="N157">
        <v>8.411999999999999</v>
      </c>
      <c r="O157">
        <v>28.363</v>
      </c>
      <c r="Q157">
        <f t="shared" si="2"/>
        <v>30.107645990049381</v>
      </c>
    </row>
    <row r="158" spans="1:17" x14ac:dyDescent="0.2">
      <c r="A158">
        <v>2003</v>
      </c>
      <c r="B158" s="1">
        <v>2.4747899533999749</v>
      </c>
      <c r="C158" s="1">
        <v>2.5490416533999749</v>
      </c>
      <c r="D158" s="1">
        <v>2.0765108757863744</v>
      </c>
      <c r="E158">
        <v>17.587000000000003</v>
      </c>
      <c r="F158">
        <v>12.141</v>
      </c>
      <c r="G158">
        <v>36.42480810244971</v>
      </c>
      <c r="H158" s="2">
        <v>0.50900000000000001</v>
      </c>
      <c r="I158">
        <v>0.62</v>
      </c>
      <c r="J158">
        <v>0.56599999999999995</v>
      </c>
      <c r="K158">
        <v>24.65190218455</v>
      </c>
      <c r="L158">
        <v>25.595336403599998</v>
      </c>
      <c r="M158">
        <v>21.722999999999999</v>
      </c>
      <c r="N158">
        <v>8.7149999999999999</v>
      </c>
      <c r="O158">
        <v>30.437999999999999</v>
      </c>
      <c r="Q158">
        <f t="shared" si="2"/>
        <v>31.59918074518518</v>
      </c>
    </row>
    <row r="159" spans="1:17" x14ac:dyDescent="0.2">
      <c r="A159">
        <v>2004</v>
      </c>
      <c r="B159" s="1">
        <v>2.5582232962445524</v>
      </c>
      <c r="C159" s="1">
        <v>2.5283294962445524</v>
      </c>
      <c r="D159" s="1">
        <v>2.1222969163938723</v>
      </c>
      <c r="E159">
        <v>18.783999999999999</v>
      </c>
      <c r="F159">
        <v>12.429</v>
      </c>
      <c r="G159">
        <v>37.556263293395531</v>
      </c>
      <c r="H159" s="2">
        <v>0.45</v>
      </c>
      <c r="I159">
        <v>0.55000000000000004</v>
      </c>
      <c r="J159">
        <v>0.46800000000000003</v>
      </c>
      <c r="K159">
        <v>26.194855898289997</v>
      </c>
      <c r="L159">
        <v>27.032511973050003</v>
      </c>
      <c r="M159">
        <v>21.920999999999999</v>
      </c>
      <c r="N159">
        <v>8.5859999999999985</v>
      </c>
      <c r="O159">
        <v>30.506999999999998</v>
      </c>
      <c r="Q159">
        <f t="shared" si="2"/>
        <v>33.37347157166667</v>
      </c>
    </row>
    <row r="160" spans="1:17" x14ac:dyDescent="0.2">
      <c r="A160">
        <v>2005</v>
      </c>
      <c r="B160" s="1">
        <v>2.4144543456992054</v>
      </c>
      <c r="C160" s="1">
        <v>2.5141950456992053</v>
      </c>
      <c r="D160" s="1">
        <v>2.0575636360693363</v>
      </c>
      <c r="E160">
        <v>19.475999999999999</v>
      </c>
      <c r="F160">
        <v>10.601000000000001</v>
      </c>
      <c r="G160">
        <v>38.787660052184556</v>
      </c>
      <c r="H160" s="2">
        <v>0.54400000000000004</v>
      </c>
      <c r="I160">
        <v>0.69</v>
      </c>
      <c r="J160">
        <v>0.64900000000000002</v>
      </c>
      <c r="K160">
        <v>27.141007667359997</v>
      </c>
      <c r="L160">
        <v>28.072523885840003</v>
      </c>
      <c r="M160">
        <v>22.4</v>
      </c>
      <c r="N160">
        <v>8.9009999999999998</v>
      </c>
      <c r="O160">
        <v>31.301000000000002</v>
      </c>
      <c r="Q160">
        <f t="shared" si="2"/>
        <v>34.657436896098766</v>
      </c>
    </row>
    <row r="161" spans="1:17" x14ac:dyDescent="0.2">
      <c r="A161">
        <v>2006</v>
      </c>
      <c r="B161" s="1">
        <v>2.5288823811553822</v>
      </c>
      <c r="C161" s="1">
        <v>2.5548247811553821</v>
      </c>
      <c r="D161" s="1">
        <v>2.1316593718466166</v>
      </c>
      <c r="E161">
        <v>21.109000000000002</v>
      </c>
      <c r="F161">
        <v>12.619</v>
      </c>
      <c r="H161" s="2">
        <v>0.505</v>
      </c>
      <c r="I161">
        <v>0.63</v>
      </c>
      <c r="J161">
        <v>0.59799999999999998</v>
      </c>
      <c r="K161">
        <v>28.343039426419995</v>
      </c>
      <c r="L161">
        <v>29.297240319660002</v>
      </c>
      <c r="M161">
        <v>23.911999999999999</v>
      </c>
      <c r="N161">
        <v>9.9049999999999976</v>
      </c>
      <c r="O161">
        <v>33.816999999999993</v>
      </c>
      <c r="Q161">
        <f t="shared" si="2"/>
        <v>36.169432493407406</v>
      </c>
    </row>
    <row r="162" spans="1:17" x14ac:dyDescent="0.2">
      <c r="A162">
        <v>2007</v>
      </c>
      <c r="B162" s="1">
        <v>2.6240550631932291</v>
      </c>
      <c r="C162" s="1">
        <v>2.5912026631932292</v>
      </c>
      <c r="D162" s="1">
        <v>2.2001005774498186</v>
      </c>
      <c r="E162">
        <v>21.298999999999999</v>
      </c>
      <c r="F162">
        <v>11.667</v>
      </c>
      <c r="H162" s="2">
        <v>0.49299999999999999</v>
      </c>
      <c r="I162">
        <v>0.66</v>
      </c>
      <c r="J162">
        <v>0.60199999999999998</v>
      </c>
      <c r="K162">
        <v>29.655041304200001</v>
      </c>
      <c r="L162">
        <v>30.604242842160001</v>
      </c>
      <c r="M162">
        <v>22.86</v>
      </c>
      <c r="N162">
        <v>9.6909999999999989</v>
      </c>
      <c r="O162">
        <v>32.551000000000002</v>
      </c>
      <c r="Q162">
        <f t="shared" si="2"/>
        <v>37.783015854518517</v>
      </c>
    </row>
    <row r="163" spans="1:17" x14ac:dyDescent="0.2">
      <c r="A163">
        <v>2008</v>
      </c>
      <c r="B163" s="1">
        <v>2.718577446936322</v>
      </c>
      <c r="C163" s="1">
        <v>2.6588352469363219</v>
      </c>
      <c r="D163" s="1">
        <v>2.2753899231265917</v>
      </c>
      <c r="E163">
        <v>21.725999999999999</v>
      </c>
      <c r="F163">
        <v>12.241</v>
      </c>
      <c r="H163" s="2">
        <v>0.39500000000000002</v>
      </c>
      <c r="I163">
        <v>0.53</v>
      </c>
      <c r="J163">
        <v>0.46600000000000003</v>
      </c>
      <c r="K163">
        <v>31.386266931669997</v>
      </c>
      <c r="L163">
        <v>32.244399321429995</v>
      </c>
      <c r="M163">
        <v>23.756999999999998</v>
      </c>
      <c r="N163">
        <v>10.087</v>
      </c>
      <c r="O163">
        <v>33.843999999999994</v>
      </c>
      <c r="Q163">
        <f t="shared" si="2"/>
        <v>39.807900396827151</v>
      </c>
    </row>
    <row r="164" spans="1:17" x14ac:dyDescent="0.2">
      <c r="A164">
        <v>2009</v>
      </c>
      <c r="B164" s="1">
        <v>2.7619190860010217</v>
      </c>
      <c r="C164" s="1">
        <v>2.7212933860010216</v>
      </c>
      <c r="D164" s="1">
        <v>2.3247688941780318</v>
      </c>
      <c r="E164">
        <v>21.966999999999999</v>
      </c>
      <c r="F164">
        <v>12.315</v>
      </c>
      <c r="H164" s="2">
        <v>0.50600000000000001</v>
      </c>
      <c r="I164">
        <v>0.64</v>
      </c>
      <c r="J164">
        <v>0.58399999999999996</v>
      </c>
      <c r="K164">
        <v>32.906212921269997</v>
      </c>
      <c r="L164">
        <v>33.744987740170004</v>
      </c>
      <c r="M164">
        <v>24.823</v>
      </c>
      <c r="N164">
        <v>10.311999999999998</v>
      </c>
      <c r="O164">
        <v>35.134999999999991</v>
      </c>
      <c r="Q164">
        <f t="shared" si="2"/>
        <v>41.660478691567903</v>
      </c>
    </row>
    <row r="165" spans="1:17" x14ac:dyDescent="0.2">
      <c r="A165">
        <v>2010</v>
      </c>
      <c r="B165" s="1">
        <v>2.899217384893964</v>
      </c>
      <c r="C165" s="1">
        <v>2.8177093848939641</v>
      </c>
      <c r="D165" s="1">
        <v>2.4200132432074444</v>
      </c>
      <c r="E165">
        <v>23.405000000000001</v>
      </c>
      <c r="F165">
        <v>12.556000000000001</v>
      </c>
      <c r="H165" s="2">
        <v>0.55900000000000005</v>
      </c>
      <c r="I165">
        <v>0.71</v>
      </c>
      <c r="J165">
        <v>0.65</v>
      </c>
      <c r="K165">
        <v>34.450317344699997</v>
      </c>
      <c r="L165">
        <v>35.255648438910001</v>
      </c>
      <c r="M165">
        <v>24.515999999999998</v>
      </c>
      <c r="N165">
        <v>10.478999999999999</v>
      </c>
      <c r="O165">
        <v>34.995000000000005</v>
      </c>
      <c r="Q165">
        <f t="shared" si="2"/>
        <v>43.525491899888884</v>
      </c>
    </row>
    <row r="166" spans="1:17" x14ac:dyDescent="0.2">
      <c r="A166">
        <v>2011</v>
      </c>
      <c r="B166" s="1">
        <v>2.9929360656725219</v>
      </c>
      <c r="C166" s="1">
        <v>2.9047122656725217</v>
      </c>
      <c r="D166" s="6">
        <v>2.4801395631658596</v>
      </c>
      <c r="E166">
        <v>23.89</v>
      </c>
      <c r="F166">
        <v>13.058</v>
      </c>
      <c r="H166" s="2">
        <v>0.42199999999999999</v>
      </c>
      <c r="I166">
        <v>0.6</v>
      </c>
      <c r="J166">
        <v>0.53400000000000003</v>
      </c>
      <c r="K166">
        <v>36.367870681269991</v>
      </c>
      <c r="L166">
        <v>37.045138023819995</v>
      </c>
      <c r="M166">
        <v>25.251999999999995</v>
      </c>
      <c r="N166">
        <v>10.579999999999998</v>
      </c>
      <c r="O166">
        <v>35.831999999999994</v>
      </c>
      <c r="Q166">
        <f t="shared" si="2"/>
        <v>45.734738301012335</v>
      </c>
    </row>
    <row r="167" spans="1:17" x14ac:dyDescent="0.2">
      <c r="A167">
        <v>2012</v>
      </c>
      <c r="B167" s="1">
        <v>3.0661453005945103</v>
      </c>
      <c r="C167" s="1">
        <v>2.9779215005945101</v>
      </c>
      <c r="D167" s="6">
        <v>2.5375178969999475</v>
      </c>
      <c r="E167">
        <v>24.532</v>
      </c>
      <c r="F167">
        <v>13.13</v>
      </c>
      <c r="H167" s="2">
        <v>0.47</v>
      </c>
      <c r="I167">
        <v>0.63</v>
      </c>
      <c r="J167">
        <v>0.56299999999999994</v>
      </c>
      <c r="K167">
        <v>38.309707352209998</v>
      </c>
      <c r="L167">
        <v>38.859291503789997</v>
      </c>
      <c r="M167">
        <v>26.155000000000001</v>
      </c>
      <c r="N167">
        <v>11.261999999999997</v>
      </c>
      <c r="O167">
        <v>37.417000000000002</v>
      </c>
      <c r="Q167">
        <f t="shared" si="2"/>
        <v>47.974433955296291</v>
      </c>
    </row>
    <row r="168" spans="1:17" x14ac:dyDescent="0.2">
      <c r="A168">
        <v>2013</v>
      </c>
      <c r="B168" s="1">
        <v>3.1397457215587594</v>
      </c>
      <c r="C168" s="1">
        <v>3.0515219215587592</v>
      </c>
      <c r="D168" s="6">
        <v>2.5984313936330157</v>
      </c>
      <c r="E168">
        <v>25.984000000000002</v>
      </c>
      <c r="F168">
        <v>14.790000000000001</v>
      </c>
      <c r="H168" s="2">
        <v>0.499</v>
      </c>
      <c r="I168">
        <v>0.65</v>
      </c>
      <c r="J168">
        <v>0.58399999999999996</v>
      </c>
      <c r="K168">
        <v>40.292197869540004</v>
      </c>
      <c r="L168">
        <v>40.716541521429995</v>
      </c>
      <c r="M168">
        <v>26.914999999999999</v>
      </c>
      <c r="N168">
        <v>11.530999999999999</v>
      </c>
      <c r="O168">
        <v>38.445999999999998</v>
      </c>
      <c r="Q168">
        <f t="shared" si="2"/>
        <v>50.267335211641964</v>
      </c>
    </row>
    <row r="169" spans="1:17" x14ac:dyDescent="0.2">
      <c r="A169">
        <v>2014</v>
      </c>
      <c r="B169" s="1">
        <v>3.2023891219389684</v>
      </c>
      <c r="C169" s="1">
        <v>3.1141653219389682</v>
      </c>
      <c r="D169" s="7">
        <v>2.6459484779072948</v>
      </c>
      <c r="E169">
        <v>26.866</v>
      </c>
      <c r="F169">
        <v>15.45</v>
      </c>
      <c r="H169" s="2">
        <v>0.56699999999999995</v>
      </c>
      <c r="I169">
        <v>0.74</v>
      </c>
      <c r="J169">
        <v>0.65</v>
      </c>
      <c r="K169">
        <v>42.203651697800012</v>
      </c>
      <c r="L169">
        <v>42.521661352209996</v>
      </c>
      <c r="M169">
        <v>26.914999999999999</v>
      </c>
      <c r="N169">
        <v>12.268999999999998</v>
      </c>
      <c r="O169">
        <v>39.183999999999997</v>
      </c>
      <c r="Q169">
        <f t="shared" si="2"/>
        <v>52.495878212604929</v>
      </c>
    </row>
    <row r="170" spans="1:17" x14ac:dyDescent="0.2">
      <c r="A170">
        <v>2015</v>
      </c>
      <c r="D170" s="6"/>
      <c r="E170">
        <v>27.063000000000002</v>
      </c>
      <c r="F170">
        <v>16.564</v>
      </c>
      <c r="H170" s="2">
        <v>0.746</v>
      </c>
      <c r="I170">
        <v>0.87</v>
      </c>
      <c r="J170">
        <v>0.79</v>
      </c>
      <c r="M170">
        <v>28.024000000000001</v>
      </c>
      <c r="N170">
        <v>12.401999999999997</v>
      </c>
      <c r="O170">
        <v>40.426000000000002</v>
      </c>
    </row>
    <row r="171" spans="1:17" x14ac:dyDescent="0.2">
      <c r="A171">
        <v>2016</v>
      </c>
      <c r="D171" s="6"/>
      <c r="H171" s="2"/>
      <c r="M171">
        <v>27.497</v>
      </c>
      <c r="N171">
        <v>12.337</v>
      </c>
      <c r="O171">
        <v>39.834000000000003</v>
      </c>
    </row>
    <row r="172" spans="1:17" x14ac:dyDescent="0.2">
      <c r="D172" s="6"/>
      <c r="O172" s="4"/>
    </row>
    <row r="173" spans="1:17" x14ac:dyDescent="0.2">
      <c r="D173" s="6"/>
      <c r="O173" s="4"/>
    </row>
    <row r="174" spans="1:17" x14ac:dyDescent="0.2">
      <c r="O174" s="4"/>
    </row>
    <row r="175" spans="1:17" x14ac:dyDescent="0.2">
      <c r="O175" s="4"/>
    </row>
    <row r="176" spans="1:17" x14ac:dyDescent="0.2">
      <c r="O176" s="4"/>
    </row>
    <row r="177" spans="13:15" x14ac:dyDescent="0.2">
      <c r="O177" s="4"/>
    </row>
    <row r="178" spans="13:15" x14ac:dyDescent="0.2">
      <c r="O178" s="4"/>
    </row>
    <row r="179" spans="13:15" x14ac:dyDescent="0.2">
      <c r="O179" s="4"/>
    </row>
    <row r="180" spans="13:15" x14ac:dyDescent="0.2">
      <c r="O180" s="4"/>
    </row>
    <row r="181" spans="13:15" x14ac:dyDescent="0.2">
      <c r="O181" s="4"/>
    </row>
    <row r="182" spans="13:15" x14ac:dyDescent="0.2">
      <c r="M182" s="4"/>
    </row>
    <row r="183" spans="13:15" x14ac:dyDescent="0.2">
      <c r="M183" s="4"/>
    </row>
    <row r="184" spans="13:15" x14ac:dyDescent="0.2">
      <c r="M184" s="4"/>
    </row>
    <row r="185" spans="13:15" x14ac:dyDescent="0.2">
      <c r="M185" s="4"/>
    </row>
    <row r="186" spans="13:15" x14ac:dyDescent="0.2">
      <c r="M186" s="4"/>
    </row>
    <row r="187" spans="13:15" x14ac:dyDescent="0.2">
      <c r="M187" s="4"/>
    </row>
    <row r="188" spans="13:15" x14ac:dyDescent="0.2">
      <c r="M188" s="4"/>
    </row>
    <row r="189" spans="13:15" x14ac:dyDescent="0.2">
      <c r="M189" s="4"/>
    </row>
    <row r="190" spans="13:15" x14ac:dyDescent="0.2">
      <c r="M190" s="4"/>
    </row>
    <row r="191" spans="13:15" x14ac:dyDescent="0.2">
      <c r="M191" s="4"/>
    </row>
    <row r="192" spans="13:15" x14ac:dyDescent="0.2">
      <c r="M192" s="4"/>
    </row>
    <row r="193" spans="13:13" x14ac:dyDescent="0.2">
      <c r="M193" s="4"/>
    </row>
    <row r="194" spans="13:13" x14ac:dyDescent="0.2">
      <c r="M194" s="4"/>
    </row>
    <row r="195" spans="13:13" x14ac:dyDescent="0.2">
      <c r="M195" s="4"/>
    </row>
    <row r="196" spans="13:13" x14ac:dyDescent="0.2">
      <c r="M196" s="4"/>
    </row>
    <row r="197" spans="13:13" x14ac:dyDescent="0.2">
      <c r="M197" s="4"/>
    </row>
    <row r="198" spans="13:13" x14ac:dyDescent="0.2">
      <c r="M198" s="4"/>
    </row>
    <row r="199" spans="13:13" x14ac:dyDescent="0.2">
      <c r="M199" s="4"/>
    </row>
    <row r="200" spans="13:13" x14ac:dyDescent="0.2">
      <c r="M200" s="4"/>
    </row>
    <row r="201" spans="13:13" x14ac:dyDescent="0.2">
      <c r="M201" s="4"/>
    </row>
    <row r="202" spans="13:13" x14ac:dyDescent="0.2">
      <c r="M202" s="4"/>
    </row>
    <row r="203" spans="13:13" x14ac:dyDescent="0.2">
      <c r="M203" s="4"/>
    </row>
    <row r="204" spans="13:13" x14ac:dyDescent="0.2">
      <c r="M204" s="4"/>
    </row>
    <row r="205" spans="13:13" x14ac:dyDescent="0.2">
      <c r="M205" s="4"/>
    </row>
    <row r="206" spans="13:13" x14ac:dyDescent="0.2">
      <c r="M206" s="4"/>
    </row>
    <row r="207" spans="13:13" x14ac:dyDescent="0.2">
      <c r="M207" s="4"/>
    </row>
    <row r="208" spans="13:13" x14ac:dyDescent="0.2">
      <c r="M208" s="4"/>
    </row>
    <row r="209" spans="13:13" x14ac:dyDescent="0.2">
      <c r="M209" s="4"/>
    </row>
    <row r="210" spans="13:13" x14ac:dyDescent="0.2">
      <c r="M210" s="4"/>
    </row>
    <row r="211" spans="13:13" x14ac:dyDescent="0.2">
      <c r="M211" s="4"/>
    </row>
    <row r="212" spans="13:13" x14ac:dyDescent="0.2">
      <c r="M212" s="4"/>
    </row>
    <row r="213" spans="13:13" x14ac:dyDescent="0.2">
      <c r="M213" s="4"/>
    </row>
    <row r="214" spans="13:13" x14ac:dyDescent="0.2">
      <c r="M214" s="4"/>
    </row>
    <row r="215" spans="13:13" x14ac:dyDescent="0.2">
      <c r="M215" s="4"/>
    </row>
    <row r="216" spans="13:13" x14ac:dyDescent="0.2">
      <c r="M216" s="4"/>
    </row>
    <row r="217" spans="13:13" x14ac:dyDescent="0.2">
      <c r="M217" s="4"/>
    </row>
    <row r="218" spans="13:13" x14ac:dyDescent="0.2">
      <c r="M218" s="4"/>
    </row>
    <row r="219" spans="13:13" x14ac:dyDescent="0.2">
      <c r="M219" s="4"/>
    </row>
    <row r="220" spans="13:13" x14ac:dyDescent="0.2">
      <c r="M220" s="4"/>
    </row>
    <row r="221" spans="13:13" x14ac:dyDescent="0.2">
      <c r="M221" s="4"/>
    </row>
    <row r="222" spans="13:13" x14ac:dyDescent="0.2">
      <c r="M222" s="4"/>
    </row>
    <row r="223" spans="13:13" x14ac:dyDescent="0.2">
      <c r="M223" s="4"/>
    </row>
    <row r="224" spans="13:13" x14ac:dyDescent="0.2">
      <c r="M224" s="4"/>
    </row>
    <row r="225" spans="13:13" x14ac:dyDescent="0.2">
      <c r="M225" s="4"/>
    </row>
    <row r="226" spans="13:13" x14ac:dyDescent="0.2">
      <c r="M226" s="4"/>
    </row>
    <row r="227" spans="13:13" x14ac:dyDescent="0.2">
      <c r="M227" s="4"/>
    </row>
    <row r="228" spans="13:13" x14ac:dyDescent="0.2">
      <c r="M228" s="4"/>
    </row>
    <row r="229" spans="13:13" x14ac:dyDescent="0.2">
      <c r="M229" s="4"/>
    </row>
    <row r="230" spans="13:13" x14ac:dyDescent="0.2">
      <c r="M230" s="4"/>
    </row>
    <row r="231" spans="13:13" x14ac:dyDescent="0.2">
      <c r="M231" s="4"/>
    </row>
    <row r="232" spans="13:13" x14ac:dyDescent="0.2">
      <c r="M232" s="4"/>
    </row>
    <row r="233" spans="13:13" x14ac:dyDescent="0.2">
      <c r="M233" s="4"/>
    </row>
    <row r="234" spans="13:13" x14ac:dyDescent="0.2">
      <c r="M234" s="4"/>
    </row>
    <row r="235" spans="13:13" x14ac:dyDescent="0.2">
      <c r="M235" s="4"/>
    </row>
    <row r="236" spans="13:13" x14ac:dyDescent="0.2">
      <c r="M236" s="4"/>
    </row>
    <row r="237" spans="13:13" x14ac:dyDescent="0.2">
      <c r="M237" s="4"/>
    </row>
    <row r="238" spans="13:13" x14ac:dyDescent="0.2">
      <c r="M238" s="4"/>
    </row>
    <row r="239" spans="13:13" x14ac:dyDescent="0.2">
      <c r="M239" s="4"/>
    </row>
    <row r="240" spans="13:13" x14ac:dyDescent="0.2">
      <c r="M240" s="4"/>
    </row>
    <row r="241" spans="13:13" x14ac:dyDescent="0.2">
      <c r="M241" s="4"/>
    </row>
    <row r="242" spans="13:13" x14ac:dyDescent="0.2">
      <c r="M242" s="4"/>
    </row>
    <row r="243" spans="13:13" x14ac:dyDescent="0.2">
      <c r="M243" s="4"/>
    </row>
    <row r="244" spans="13:13" x14ac:dyDescent="0.2">
      <c r="M244" s="4"/>
    </row>
    <row r="245" spans="13:13" x14ac:dyDescent="0.2">
      <c r="M245" s="4"/>
    </row>
    <row r="246" spans="13:13" x14ac:dyDescent="0.2">
      <c r="M246" s="4"/>
    </row>
    <row r="247" spans="13:13" x14ac:dyDescent="0.2">
      <c r="M247" s="4"/>
    </row>
    <row r="248" spans="13:13" x14ac:dyDescent="0.2">
      <c r="M248" s="4"/>
    </row>
    <row r="249" spans="13:13" x14ac:dyDescent="0.2">
      <c r="M249" s="4"/>
    </row>
    <row r="250" spans="13:13" x14ac:dyDescent="0.2">
      <c r="M250" s="4"/>
    </row>
    <row r="251" spans="13:13" x14ac:dyDescent="0.2">
      <c r="M251" s="4"/>
    </row>
    <row r="252" spans="13:13" x14ac:dyDescent="0.2">
      <c r="M252" s="4"/>
    </row>
    <row r="253" spans="13:13" x14ac:dyDescent="0.2">
      <c r="M253" s="4"/>
    </row>
    <row r="254" spans="13:13" x14ac:dyDescent="0.2">
      <c r="M254" s="4"/>
    </row>
    <row r="255" spans="13:13" x14ac:dyDescent="0.2">
      <c r="M255" s="4"/>
    </row>
    <row r="256" spans="13:13" x14ac:dyDescent="0.2">
      <c r="M256" s="4"/>
    </row>
    <row r="257" spans="13:13" x14ac:dyDescent="0.2">
      <c r="M257" s="4"/>
    </row>
    <row r="258" spans="13:13" x14ac:dyDescent="0.2">
      <c r="M258" s="4"/>
    </row>
    <row r="259" spans="13:13" x14ac:dyDescent="0.2">
      <c r="M259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167"/>
  <sheetViews>
    <sheetView workbookViewId="0">
      <pane ySplit="1760" topLeftCell="A166"/>
      <selection activeCell="B3" sqref="B3"/>
      <selection pane="bottomLeft" activeCell="O176" sqref="O176"/>
    </sheetView>
  </sheetViews>
  <sheetFormatPr baseColWidth="10" defaultRowHeight="16" x14ac:dyDescent="0.2"/>
  <cols>
    <col min="1" max="1" width="11.33203125" bestFit="1" customWidth="1"/>
  </cols>
  <sheetData>
    <row r="1" spans="1:9" x14ac:dyDescent="0.2">
      <c r="A1" t="s">
        <v>26</v>
      </c>
      <c r="F1" t="s">
        <v>28</v>
      </c>
    </row>
    <row r="2" spans="1:9" x14ac:dyDescent="0.2">
      <c r="B2" t="s">
        <v>24</v>
      </c>
      <c r="C2" t="s">
        <v>22</v>
      </c>
      <c r="D2" t="s">
        <v>23</v>
      </c>
      <c r="F2" t="s">
        <v>25</v>
      </c>
      <c r="G2" t="s">
        <v>27</v>
      </c>
      <c r="H2" t="s">
        <v>6</v>
      </c>
      <c r="I2" t="s">
        <v>22</v>
      </c>
    </row>
    <row r="3" spans="1:9" x14ac:dyDescent="0.2">
      <c r="A3">
        <v>1850</v>
      </c>
      <c r="B3">
        <v>-0.22733914316199999</v>
      </c>
      <c r="C3">
        <v>1.2401143162E-2</v>
      </c>
      <c r="D3">
        <f>'Figure 1-3 Data'!J5*1.326+0.399</f>
        <v>-0.21493800000000007</v>
      </c>
      <c r="F3">
        <v>0.22733914316000001</v>
      </c>
      <c r="G3">
        <f>(F3-13.821)/33.355</f>
        <v>-0.40754492150622096</v>
      </c>
      <c r="H3" s="5">
        <f>'Figure 1-3 Data'!J5</f>
        <v>-0.46300000000000002</v>
      </c>
      <c r="I3">
        <f>(C3-0.399)/1.326</f>
        <v>-0.29155268238159876</v>
      </c>
    </row>
    <row r="4" spans="1:9" x14ac:dyDescent="0.2">
      <c r="A4">
        <f t="shared" ref="A4:A35" si="0">A3+1</f>
        <v>1851</v>
      </c>
      <c r="B4">
        <v>-0.101098064611</v>
      </c>
      <c r="C4">
        <v>3.0694064611000001E-2</v>
      </c>
      <c r="D4">
        <f>'Figure 1-3 Data'!J6*1.326+0.399</f>
        <v>-7.0403999999999967E-2</v>
      </c>
      <c r="F4">
        <v>0.32843720777000002</v>
      </c>
      <c r="G4">
        <f t="shared" ref="G4:G67" si="1">(F4-13.821)/33.355</f>
        <v>-0.40451394969959531</v>
      </c>
      <c r="H4" s="5">
        <f>'Figure 1-3 Data'!J6</f>
        <v>-0.35399999999999998</v>
      </c>
      <c r="I4">
        <f t="shared" ref="I4:I67" si="2">(C4-0.399)/1.326</f>
        <v>-0.27775711567797889</v>
      </c>
    </row>
    <row r="5" spans="1:9" x14ac:dyDescent="0.2">
      <c r="A5">
        <f t="shared" si="0"/>
        <v>1852</v>
      </c>
      <c r="B5">
        <v>-9.3335518751999996E-2</v>
      </c>
      <c r="C5">
        <v>4.8125518752000003E-2</v>
      </c>
      <c r="D5">
        <f>'Figure 1-3 Data'!J7*1.326+0.399</f>
        <v>-4.5210000000000028E-2</v>
      </c>
      <c r="F5">
        <v>0.42177272652999998</v>
      </c>
      <c r="G5">
        <f t="shared" si="1"/>
        <v>-0.40171570299715187</v>
      </c>
      <c r="H5" s="5">
        <f>'Figure 1-3 Data'!J7</f>
        <v>-0.33500000000000002</v>
      </c>
      <c r="I5">
        <f t="shared" si="2"/>
        <v>-0.26461122266063347</v>
      </c>
    </row>
    <row r="6" spans="1:9" x14ac:dyDescent="0.2">
      <c r="A6">
        <f t="shared" si="0"/>
        <v>1853</v>
      </c>
      <c r="B6">
        <v>-0.15565600969099999</v>
      </c>
      <c r="C6">
        <v>5.4754009691E-2</v>
      </c>
      <c r="D6">
        <f>'Figure 1-3 Data'!J8*1.326+0.399</f>
        <v>-0.10090199999999999</v>
      </c>
      <c r="F6">
        <v>0.57742873622000002</v>
      </c>
      <c r="G6">
        <f t="shared" si="1"/>
        <v>-0.39704905602698248</v>
      </c>
      <c r="H6" s="5">
        <f>'Figure 1-3 Data'!J8</f>
        <v>-0.377</v>
      </c>
      <c r="I6">
        <f t="shared" si="2"/>
        <v>-0.25961236071568627</v>
      </c>
    </row>
    <row r="7" spans="1:9" x14ac:dyDescent="0.2">
      <c r="A7">
        <f t="shared" si="0"/>
        <v>1854</v>
      </c>
      <c r="B7">
        <v>-9.5987366029000001E-2</v>
      </c>
      <c r="C7">
        <v>4.9451366029E-2</v>
      </c>
      <c r="D7">
        <f>'Figure 1-3 Data'!J9*1.326+0.399</f>
        <v>-4.6536000000000022E-2</v>
      </c>
      <c r="F7">
        <v>0.67341610225000004</v>
      </c>
      <c r="G7">
        <f t="shared" si="1"/>
        <v>-0.39417130558387053</v>
      </c>
      <c r="H7" s="5">
        <f>'Figure 1-3 Data'!J9</f>
        <v>-0.33600000000000002</v>
      </c>
      <c r="I7">
        <f t="shared" si="2"/>
        <v>-0.26361133783634993</v>
      </c>
    </row>
    <row r="8" spans="1:9" x14ac:dyDescent="0.2">
      <c r="A8">
        <f t="shared" si="0"/>
        <v>1855</v>
      </c>
      <c r="B8">
        <v>-3.3798483910000003E-2</v>
      </c>
      <c r="C8">
        <v>1.245648391E-2</v>
      </c>
      <c r="D8">
        <f>'Figure 1-3 Data'!J10*1.326+0.399</f>
        <v>-2.1342000000000028E-2</v>
      </c>
      <c r="F8">
        <v>0.70721458615999999</v>
      </c>
      <c r="G8">
        <f t="shared" si="1"/>
        <v>-0.39315800970888926</v>
      </c>
      <c r="H8" s="5">
        <f>'Figure 1-3 Data'!J10</f>
        <v>-0.317</v>
      </c>
      <c r="I8">
        <f t="shared" si="2"/>
        <v>-0.29151094727752641</v>
      </c>
    </row>
    <row r="9" spans="1:9" x14ac:dyDescent="0.2">
      <c r="A9">
        <f t="shared" si="0"/>
        <v>1856</v>
      </c>
      <c r="B9">
        <v>0.28380852683300001</v>
      </c>
      <c r="C9">
        <v>-0.468248526833</v>
      </c>
      <c r="D9">
        <f>'Figure 1-3 Data'!J11*1.326+0.399</f>
        <v>-0.18444000000000005</v>
      </c>
      <c r="F9">
        <v>0.42340605931999997</v>
      </c>
      <c r="G9">
        <f t="shared" si="1"/>
        <v>-0.40166673484275228</v>
      </c>
      <c r="H9" s="5">
        <f>'Figure 1-3 Data'!J11</f>
        <v>-0.44</v>
      </c>
      <c r="I9">
        <f t="shared" si="2"/>
        <v>-0.65403357981372545</v>
      </c>
    </row>
    <row r="10" spans="1:9" x14ac:dyDescent="0.2">
      <c r="A10">
        <f t="shared" si="0"/>
        <v>1857</v>
      </c>
      <c r="B10">
        <v>0.35439601046199998</v>
      </c>
      <c r="C10">
        <v>-0.70856401046200002</v>
      </c>
      <c r="D10">
        <f>'Figure 1-3 Data'!J12*1.326+0.399</f>
        <v>-0.35416799999999993</v>
      </c>
      <c r="F10">
        <v>6.9010048860000006E-2</v>
      </c>
      <c r="G10">
        <f t="shared" si="1"/>
        <v>-0.41229170892339984</v>
      </c>
      <c r="H10" s="5">
        <f>'Figure 1-3 Data'!J12</f>
        <v>-0.56799999999999995</v>
      </c>
      <c r="I10">
        <f t="shared" si="2"/>
        <v>-0.83526697621568635</v>
      </c>
    </row>
    <row r="11" spans="1:9" x14ac:dyDescent="0.2">
      <c r="A11">
        <f t="shared" si="0"/>
        <v>1858</v>
      </c>
      <c r="B11">
        <v>0.109008133614</v>
      </c>
      <c r="C11">
        <v>-0.28018813361400002</v>
      </c>
      <c r="D11">
        <f>'Figure 1-3 Data'!J13*1.326+0.399</f>
        <v>-0.17118</v>
      </c>
      <c r="F11">
        <v>-3.9998084750000003E-2</v>
      </c>
      <c r="G11">
        <f t="shared" si="1"/>
        <v>-0.41555982865387503</v>
      </c>
      <c r="H11" s="5">
        <f>'Figure 1-3 Data'!J13</f>
        <v>-0.43</v>
      </c>
      <c r="I11">
        <f t="shared" si="2"/>
        <v>-0.51220824556108591</v>
      </c>
    </row>
    <row r="12" spans="1:9" x14ac:dyDescent="0.2">
      <c r="A12">
        <f t="shared" si="0"/>
        <v>1859</v>
      </c>
      <c r="B12">
        <v>-6.3691101094000002E-2</v>
      </c>
      <c r="C12">
        <v>-4.3840898906E-2</v>
      </c>
      <c r="D12">
        <f>'Figure 1-3 Data'!J14*1.326+0.399</f>
        <v>-0.10753199999999996</v>
      </c>
      <c r="F12">
        <v>2.3693016340000001E-2</v>
      </c>
      <c r="G12">
        <f t="shared" si="1"/>
        <v>-0.41365033679088598</v>
      </c>
      <c r="H12" s="5">
        <f>'Figure 1-3 Data'!J14</f>
        <v>-0.38200000000000001</v>
      </c>
      <c r="I12">
        <f t="shared" si="2"/>
        <v>-0.33396749540422321</v>
      </c>
    </row>
    <row r="13" spans="1:9" x14ac:dyDescent="0.2">
      <c r="A13">
        <f t="shared" si="0"/>
        <v>1860</v>
      </c>
      <c r="B13">
        <v>-0.22406386669700001</v>
      </c>
      <c r="C13">
        <v>4.8905866696999999E-2</v>
      </c>
      <c r="D13">
        <f>'Figure 1-3 Data'!J15*1.326+0.399</f>
        <v>-0.17515800000000004</v>
      </c>
      <c r="F13">
        <v>0.24775688303999999</v>
      </c>
      <c r="G13">
        <f t="shared" si="1"/>
        <v>-0.40693278719712195</v>
      </c>
      <c r="H13" s="5">
        <f>'Figure 1-3 Data'!J15</f>
        <v>-0.433</v>
      </c>
      <c r="I13">
        <f t="shared" si="2"/>
        <v>-0.26402272496455509</v>
      </c>
    </row>
    <row r="14" spans="1:9" x14ac:dyDescent="0.2">
      <c r="A14">
        <f t="shared" si="0"/>
        <v>1861</v>
      </c>
      <c r="B14">
        <v>-0.38533188181400002</v>
      </c>
      <c r="C14">
        <v>5.5031881813999997E-2</v>
      </c>
      <c r="D14">
        <f>'Figure 1-3 Data'!J16*1.326+0.399</f>
        <v>-0.33030000000000004</v>
      </c>
      <c r="F14">
        <v>0.63308876484999999</v>
      </c>
      <c r="G14">
        <f t="shared" si="1"/>
        <v>-0.39538033983360821</v>
      </c>
      <c r="H14" s="5">
        <f>'Figure 1-3 Data'!J16</f>
        <v>-0.55000000000000004</v>
      </c>
      <c r="I14">
        <f t="shared" si="2"/>
        <v>-0.25940280406184013</v>
      </c>
    </row>
    <row r="15" spans="1:9" x14ac:dyDescent="0.2">
      <c r="A15">
        <f t="shared" si="0"/>
        <v>1862</v>
      </c>
      <c r="B15">
        <v>-0.33216841224900001</v>
      </c>
      <c r="C15">
        <v>-7.7691587751000005E-2</v>
      </c>
      <c r="D15">
        <f>'Figure 1-3 Data'!J17*1.326+0.399</f>
        <v>-0.40986</v>
      </c>
      <c r="F15">
        <v>0.96525717710000003</v>
      </c>
      <c r="G15">
        <f t="shared" si="1"/>
        <v>-0.38542176054264732</v>
      </c>
      <c r="H15" s="5">
        <f>'Figure 1-3 Data'!J17</f>
        <v>-0.61</v>
      </c>
      <c r="I15">
        <f t="shared" si="2"/>
        <v>-0.35949591836425338</v>
      </c>
    </row>
    <row r="16" spans="1:9" x14ac:dyDescent="0.2">
      <c r="A16">
        <f t="shared" si="0"/>
        <v>1863</v>
      </c>
      <c r="B16">
        <v>-0.117020126233</v>
      </c>
      <c r="C16">
        <v>-2.7639873767000001E-2</v>
      </c>
      <c r="D16">
        <f>'Figure 1-3 Data'!J18*1.326+0.399</f>
        <v>-0.14466000000000001</v>
      </c>
      <c r="F16">
        <v>1.0822773033299999</v>
      </c>
      <c r="G16">
        <f t="shared" si="1"/>
        <v>-0.38191343716594217</v>
      </c>
      <c r="H16" s="5">
        <f>'Figure 1-3 Data'!J18</f>
        <v>-0.41</v>
      </c>
      <c r="I16">
        <f t="shared" si="2"/>
        <v>-0.32174952772775262</v>
      </c>
    </row>
    <row r="17" spans="1:9" x14ac:dyDescent="0.2">
      <c r="A17">
        <f t="shared" si="0"/>
        <v>1864</v>
      </c>
      <c r="B17">
        <v>-0.20280643263199999</v>
      </c>
      <c r="C17">
        <v>4.4886432631999998E-2</v>
      </c>
      <c r="D17">
        <f>'Figure 1-3 Data'!J19*1.326+0.399</f>
        <v>-0.15791999999999995</v>
      </c>
      <c r="F17">
        <v>1.28508373597</v>
      </c>
      <c r="G17">
        <f t="shared" si="1"/>
        <v>-0.37583319634327689</v>
      </c>
      <c r="H17" s="5">
        <f>'Figure 1-3 Data'!J19</f>
        <v>-0.42</v>
      </c>
      <c r="I17">
        <f t="shared" si="2"/>
        <v>-0.26705397237405731</v>
      </c>
    </row>
    <row r="18" spans="1:9" x14ac:dyDescent="0.2">
      <c r="A18">
        <f t="shared" si="0"/>
        <v>1865</v>
      </c>
      <c r="B18">
        <v>-0.115090105581</v>
      </c>
      <c r="C18">
        <v>7.6510105581000007E-2</v>
      </c>
      <c r="D18">
        <f>'Figure 1-3 Data'!J20*1.326+0.399</f>
        <v>-3.8580000000000003E-2</v>
      </c>
      <c r="F18">
        <v>1.40017384155</v>
      </c>
      <c r="G18">
        <f t="shared" si="1"/>
        <v>-0.37238273597511617</v>
      </c>
      <c r="H18" s="5">
        <f>'Figure 1-3 Data'!J20</f>
        <v>-0.33</v>
      </c>
      <c r="I18">
        <f t="shared" si="2"/>
        <v>-0.24320504858144795</v>
      </c>
    </row>
    <row r="19" spans="1:9" x14ac:dyDescent="0.2">
      <c r="A19">
        <f t="shared" si="0"/>
        <v>1866</v>
      </c>
      <c r="B19">
        <v>-5.2969244196999998E-2</v>
      </c>
      <c r="C19">
        <v>9.1297244196999999E-2</v>
      </c>
      <c r="D19">
        <f>'Figure 1-3 Data'!J21*1.326+0.399</f>
        <v>3.8327999999999973E-2</v>
      </c>
      <c r="F19">
        <v>1.4531430857400001</v>
      </c>
      <c r="G19">
        <f t="shared" si="1"/>
        <v>-0.37079469087872885</v>
      </c>
      <c r="H19" s="5">
        <f>'Figure 1-3 Data'!J21</f>
        <v>-0.27200000000000002</v>
      </c>
      <c r="I19">
        <f t="shared" si="2"/>
        <v>-0.23205336033408747</v>
      </c>
    </row>
    <row r="20" spans="1:9" x14ac:dyDescent="0.2">
      <c r="A20">
        <f t="shared" si="0"/>
        <v>1867</v>
      </c>
      <c r="B20">
        <v>-3.0385706165000002E-2</v>
      </c>
      <c r="C20">
        <v>9.3907706164999993E-2</v>
      </c>
      <c r="D20">
        <f>'Figure 1-3 Data'!J22*1.326+0.399</f>
        <v>6.3522000000000023E-2</v>
      </c>
      <c r="F20">
        <v>1.48352879191</v>
      </c>
      <c r="G20">
        <f t="shared" si="1"/>
        <v>-0.36988371183001051</v>
      </c>
      <c r="H20" s="5">
        <f>'Figure 1-3 Data'!J22</f>
        <v>-0.253</v>
      </c>
      <c r="I20">
        <f t="shared" si="2"/>
        <v>-0.23008468615007543</v>
      </c>
    </row>
    <row r="21" spans="1:9" x14ac:dyDescent="0.2">
      <c r="A21">
        <f t="shared" si="0"/>
        <v>1868</v>
      </c>
      <c r="B21">
        <v>-4.3763007207999999E-2</v>
      </c>
      <c r="C21">
        <v>0.111263007208</v>
      </c>
      <c r="D21">
        <f>'Figure 1-3 Data'!J23*1.326+0.399</f>
        <v>6.7500000000000004E-2</v>
      </c>
      <c r="F21">
        <v>1.5272917991199999</v>
      </c>
      <c r="G21">
        <f t="shared" si="1"/>
        <v>-0.36857167443801531</v>
      </c>
      <c r="H21" s="5">
        <f>'Figure 1-3 Data'!J23</f>
        <v>-0.25</v>
      </c>
      <c r="I21">
        <f t="shared" si="2"/>
        <v>-0.21699622382503772</v>
      </c>
    </row>
    <row r="22" spans="1:9" x14ac:dyDescent="0.2">
      <c r="A22">
        <f t="shared" si="0"/>
        <v>1869</v>
      </c>
      <c r="B22">
        <v>-8.0312973211000005E-2</v>
      </c>
      <c r="C22">
        <v>0.126596973211</v>
      </c>
      <c r="D22">
        <f>'Figure 1-3 Data'!J24*1.326+0.399</f>
        <v>4.6283999999999992E-2</v>
      </c>
      <c r="F22">
        <v>1.60760477233</v>
      </c>
      <c r="G22">
        <f t="shared" si="1"/>
        <v>-0.36616385032738724</v>
      </c>
      <c r="H22" s="5">
        <f>'Figure 1-3 Data'!J24</f>
        <v>-0.26600000000000001</v>
      </c>
      <c r="I22">
        <f t="shared" si="2"/>
        <v>-0.20543214689969835</v>
      </c>
    </row>
    <row r="23" spans="1:9" x14ac:dyDescent="0.2">
      <c r="A23">
        <f t="shared" si="0"/>
        <v>1870</v>
      </c>
      <c r="B23">
        <v>-0.17753403287799999</v>
      </c>
      <c r="C23">
        <v>0.14956203287799999</v>
      </c>
      <c r="D23">
        <f>'Figure 1-3 Data'!J25*1.326+0.399</f>
        <v>-2.7971999999999997E-2</v>
      </c>
      <c r="F23">
        <v>1.7851388051999999</v>
      </c>
      <c r="G23">
        <f t="shared" si="1"/>
        <v>-0.36084128900614598</v>
      </c>
      <c r="H23" s="5">
        <f>'Figure 1-3 Data'!J25</f>
        <v>-0.32200000000000001</v>
      </c>
      <c r="I23">
        <f t="shared" si="2"/>
        <v>-0.18811309737707393</v>
      </c>
    </row>
    <row r="24" spans="1:9" x14ac:dyDescent="0.2">
      <c r="A24">
        <f t="shared" si="0"/>
        <v>1871</v>
      </c>
      <c r="B24">
        <v>-0.195422179684</v>
      </c>
      <c r="C24">
        <v>0.14623417968399999</v>
      </c>
      <c r="D24">
        <f>'Figure 1-3 Data'!J26*1.326+0.399</f>
        <v>-4.9188000000000009E-2</v>
      </c>
      <c r="F24">
        <v>1.9805609848900001</v>
      </c>
      <c r="G24">
        <f t="shared" si="1"/>
        <v>-0.35498243187258288</v>
      </c>
      <c r="H24" s="5">
        <f>'Figure 1-3 Data'!J26</f>
        <v>-0.33800000000000002</v>
      </c>
      <c r="I24">
        <f t="shared" si="2"/>
        <v>-0.19062279058521872</v>
      </c>
    </row>
    <row r="25" spans="1:9" x14ac:dyDescent="0.2">
      <c r="A25">
        <f t="shared" si="0"/>
        <v>1872</v>
      </c>
      <c r="B25">
        <v>-0.14234215</v>
      </c>
      <c r="C25">
        <v>0.13160815000000001</v>
      </c>
      <c r="D25">
        <f>'Figure 1-3 Data'!J27*1.326+0.399</f>
        <v>-1.0734000000000021E-2</v>
      </c>
      <c r="F25">
        <v>2.12290313489</v>
      </c>
      <c r="G25">
        <f t="shared" si="1"/>
        <v>-0.35071494124149305</v>
      </c>
      <c r="H25" s="5">
        <f>'Figure 1-3 Data'!J27</f>
        <v>-0.309</v>
      </c>
      <c r="I25">
        <f t="shared" si="2"/>
        <v>-0.20165297888386122</v>
      </c>
    </row>
    <row r="26" spans="1:9" x14ac:dyDescent="0.2">
      <c r="A26">
        <f t="shared" si="0"/>
        <v>1873</v>
      </c>
      <c r="B26">
        <v>-7.2139895206999996E-2</v>
      </c>
      <c r="C26">
        <v>9.7207895207000003E-2</v>
      </c>
      <c r="D26">
        <f>'Figure 1-3 Data'!J28*1.326+0.399</f>
        <v>2.5068000000000035E-2</v>
      </c>
      <c r="F26">
        <v>2.1950430300999999</v>
      </c>
      <c r="G26">
        <f t="shared" si="1"/>
        <v>-0.34855215019937041</v>
      </c>
      <c r="H26" s="5">
        <f>'Figure 1-3 Data'!J28</f>
        <v>-0.28199999999999997</v>
      </c>
      <c r="I26">
        <f t="shared" si="2"/>
        <v>-0.22759585580165911</v>
      </c>
    </row>
    <row r="27" spans="1:9" x14ac:dyDescent="0.2">
      <c r="A27">
        <f t="shared" si="0"/>
        <v>1874</v>
      </c>
      <c r="B27">
        <v>-0.17463901676999999</v>
      </c>
      <c r="C27">
        <v>0.10821301677</v>
      </c>
      <c r="D27">
        <f>'Figure 1-3 Data'!J29*1.326+0.399</f>
        <v>-6.6425999999999985E-2</v>
      </c>
      <c r="F27">
        <v>2.3696820468699999</v>
      </c>
      <c r="G27">
        <f t="shared" si="1"/>
        <v>-0.34331638294498579</v>
      </c>
      <c r="H27" s="5">
        <f>'Figure 1-3 Data'!J29</f>
        <v>-0.35099999999999998</v>
      </c>
      <c r="I27">
        <f t="shared" si="2"/>
        <v>-0.21929636744343892</v>
      </c>
    </row>
    <row r="28" spans="1:9" x14ac:dyDescent="0.2">
      <c r="A28">
        <f t="shared" si="0"/>
        <v>1875</v>
      </c>
      <c r="B28">
        <v>-0.25562227448500002</v>
      </c>
      <c r="C28">
        <v>0.109636274485</v>
      </c>
      <c r="D28">
        <f>'Figure 1-3 Data'!J30*1.326+0.399</f>
        <v>-0.14598599999999995</v>
      </c>
      <c r="F28">
        <v>2.6253043213499998</v>
      </c>
      <c r="G28">
        <f t="shared" si="1"/>
        <v>-0.33565269610703047</v>
      </c>
      <c r="H28" s="5">
        <f>'Figure 1-3 Data'!J30</f>
        <v>-0.41099999999999998</v>
      </c>
      <c r="I28">
        <f t="shared" si="2"/>
        <v>-0.21822302075037706</v>
      </c>
    </row>
    <row r="29" spans="1:9" x14ac:dyDescent="0.2">
      <c r="A29">
        <f t="shared" si="0"/>
        <v>1876</v>
      </c>
      <c r="B29">
        <v>-0.20691699798900001</v>
      </c>
      <c r="C29">
        <v>5.4300997988999997E-2</v>
      </c>
      <c r="D29">
        <f>'Figure 1-3 Data'!J31*1.326+0.399</f>
        <v>-0.15261599999999997</v>
      </c>
      <c r="F29">
        <v>2.8322213193399999</v>
      </c>
      <c r="G29">
        <f t="shared" si="1"/>
        <v>-0.32944921842782193</v>
      </c>
      <c r="H29" s="5">
        <f>'Figure 1-3 Data'!J31</f>
        <v>-0.41599999999999998</v>
      </c>
      <c r="I29">
        <f t="shared" si="2"/>
        <v>-0.25995399850000001</v>
      </c>
    </row>
    <row r="30" spans="1:9" x14ac:dyDescent="0.2">
      <c r="A30">
        <f t="shared" si="0"/>
        <v>1877</v>
      </c>
      <c r="B30">
        <v>0.28930898084899997</v>
      </c>
      <c r="C30">
        <v>7.3889019151000004E-2</v>
      </c>
      <c r="D30">
        <f>'Figure 1-3 Data'!J32*1.326+0.399</f>
        <v>0.36319800000000002</v>
      </c>
      <c r="F30">
        <v>2.5429123384899999</v>
      </c>
      <c r="G30">
        <f t="shared" si="1"/>
        <v>-0.33812284999280473</v>
      </c>
      <c r="H30" s="5">
        <f>'Figure 1-3 Data'!J32</f>
        <v>-2.7E-2</v>
      </c>
      <c r="I30">
        <f t="shared" si="2"/>
        <v>-0.24518173518024133</v>
      </c>
    </row>
    <row r="31" spans="1:9" x14ac:dyDescent="0.2">
      <c r="A31">
        <f t="shared" si="0"/>
        <v>1878</v>
      </c>
      <c r="B31">
        <v>0.38483787269699998</v>
      </c>
      <c r="C31">
        <v>9.7700127302999998E-2</v>
      </c>
      <c r="D31">
        <f>'Figure 1-3 Data'!J33*1.326+0.399</f>
        <v>0.48253800000000002</v>
      </c>
      <c r="F31">
        <v>2.15807446579</v>
      </c>
      <c r="G31">
        <f t="shared" si="1"/>
        <v>-0.3496604867099386</v>
      </c>
      <c r="H31" s="5">
        <f>'Figure 1-3 Data'!J33</f>
        <v>6.3E-2</v>
      </c>
      <c r="I31">
        <f t="shared" si="2"/>
        <v>-0.22722464004298645</v>
      </c>
    </row>
    <row r="32" spans="1:9" x14ac:dyDescent="0.2">
      <c r="A32">
        <f t="shared" si="0"/>
        <v>1879</v>
      </c>
      <c r="B32">
        <v>-7.4851239208000006E-2</v>
      </c>
      <c r="C32">
        <v>0.11052723920800001</v>
      </c>
      <c r="D32">
        <f>'Figure 1-3 Data'!J34*1.326+0.399</f>
        <v>3.5675999999999986E-2</v>
      </c>
      <c r="F32">
        <v>2.232925705</v>
      </c>
      <c r="G32">
        <f t="shared" si="1"/>
        <v>-0.34741640818468</v>
      </c>
      <c r="H32" s="5">
        <f>'Figure 1-3 Data'!J34</f>
        <v>-0.27400000000000002</v>
      </c>
      <c r="I32">
        <f t="shared" si="2"/>
        <v>-0.21755110165309199</v>
      </c>
    </row>
    <row r="33" spans="1:9" x14ac:dyDescent="0.2">
      <c r="A33">
        <f t="shared" si="0"/>
        <v>1880</v>
      </c>
      <c r="B33">
        <v>-0.158170814209</v>
      </c>
      <c r="C33">
        <v>0.13019881420900001</v>
      </c>
      <c r="D33">
        <f>'Figure 1-3 Data'!J35*1.326+0.399</f>
        <v>-2.7971999999999997E-2</v>
      </c>
      <c r="F33">
        <v>2.39109651921</v>
      </c>
      <c r="G33">
        <f t="shared" si="1"/>
        <v>-0.34267436608574425</v>
      </c>
      <c r="H33" s="5">
        <f>'Figure 1-3 Data'!J35</f>
        <v>-0.32200000000000001</v>
      </c>
      <c r="I33">
        <f t="shared" si="2"/>
        <v>-0.20271582638838609</v>
      </c>
    </row>
    <row r="34" spans="1:9" x14ac:dyDescent="0.2">
      <c r="A34">
        <f t="shared" si="0"/>
        <v>1881</v>
      </c>
      <c r="B34">
        <v>-7.0988752773E-2</v>
      </c>
      <c r="C34">
        <v>0.15042275277299999</v>
      </c>
      <c r="D34">
        <f>'Figure 1-3 Data'!J36*1.326+0.399</f>
        <v>7.9434000000000005E-2</v>
      </c>
      <c r="F34">
        <v>2.4620852719799999</v>
      </c>
      <c r="G34">
        <f t="shared" si="1"/>
        <v>-0.34054608688412535</v>
      </c>
      <c r="H34" s="5">
        <f>'Figure 1-3 Data'!J36</f>
        <v>-0.24099999999999999</v>
      </c>
      <c r="I34">
        <f t="shared" si="2"/>
        <v>-0.18746398735067873</v>
      </c>
    </row>
    <row r="35" spans="1:9" x14ac:dyDescent="0.2">
      <c r="A35">
        <f t="shared" si="0"/>
        <v>1882</v>
      </c>
      <c r="B35">
        <v>-0.110177430284</v>
      </c>
      <c r="C35">
        <v>0.118007430284</v>
      </c>
      <c r="D35">
        <f>'Figure 1-3 Data'!J37*1.326+0.399</f>
        <v>7.8300000000000036E-3</v>
      </c>
      <c r="F35">
        <v>2.5722627022700002</v>
      </c>
      <c r="G35">
        <f t="shared" si="1"/>
        <v>-0.3372429110397242</v>
      </c>
      <c r="H35" s="5">
        <f>'Figure 1-3 Data'!J37</f>
        <v>-0.29499999999999998</v>
      </c>
      <c r="I35">
        <f t="shared" si="2"/>
        <v>-0.21190993191251886</v>
      </c>
    </row>
    <row r="36" spans="1:9" x14ac:dyDescent="0.2">
      <c r="A36">
        <f t="shared" ref="A36:A67" si="3">A35+1</f>
        <v>1883</v>
      </c>
      <c r="B36">
        <v>0.49382890494499998</v>
      </c>
      <c r="C36">
        <v>-0.57881890494499999</v>
      </c>
      <c r="D36">
        <f>'Figure 1-3 Data'!J38*1.326+0.399</f>
        <v>-8.499000000000001E-2</v>
      </c>
      <c r="F36">
        <v>2.0784337973200002</v>
      </c>
      <c r="G36">
        <f t="shared" si="1"/>
        <v>-0.35204815477979312</v>
      </c>
      <c r="H36" s="5">
        <f>'Figure 1-3 Data'!J38</f>
        <v>-0.36499999999999999</v>
      </c>
      <c r="I36">
        <f t="shared" si="2"/>
        <v>-0.73741998864630465</v>
      </c>
    </row>
    <row r="37" spans="1:9" x14ac:dyDescent="0.2">
      <c r="A37">
        <f t="shared" si="3"/>
        <v>1884</v>
      </c>
      <c r="B37">
        <v>1.381140952605</v>
      </c>
      <c r="C37">
        <v>-1.675638952605</v>
      </c>
      <c r="D37">
        <f>'Figure 1-3 Data'!J39*1.326+0.399</f>
        <v>-0.29449800000000004</v>
      </c>
      <c r="F37">
        <v>0.69729284471999997</v>
      </c>
      <c r="G37">
        <f t="shared" si="1"/>
        <v>-0.39345546860380753</v>
      </c>
      <c r="H37" s="5">
        <f>'Figure 1-3 Data'!J39</f>
        <v>-0.52300000000000002</v>
      </c>
      <c r="I37">
        <f t="shared" si="2"/>
        <v>-1.564584428812217</v>
      </c>
    </row>
    <row r="38" spans="1:9" x14ac:dyDescent="0.2">
      <c r="A38">
        <f t="shared" si="3"/>
        <v>1885</v>
      </c>
      <c r="B38">
        <v>0.29321534152000001</v>
      </c>
      <c r="C38">
        <v>-0.55854134152000001</v>
      </c>
      <c r="D38">
        <f>'Figure 1-3 Data'!J40*1.326+0.399</f>
        <v>-0.26532600000000006</v>
      </c>
      <c r="F38">
        <v>0.40407750320000002</v>
      </c>
      <c r="G38">
        <f t="shared" si="1"/>
        <v>-0.4022462148643382</v>
      </c>
      <c r="H38" s="5">
        <f>'Figure 1-3 Data'!J40</f>
        <v>-0.501</v>
      </c>
      <c r="I38">
        <f t="shared" si="2"/>
        <v>-0.72212770853695318</v>
      </c>
    </row>
    <row r="39" spans="1:9" x14ac:dyDescent="0.2">
      <c r="A39">
        <f t="shared" si="3"/>
        <v>1886</v>
      </c>
      <c r="B39">
        <v>-6.1771119150000001E-3</v>
      </c>
      <c r="C39">
        <v>-0.28566888808500002</v>
      </c>
      <c r="D39">
        <f>'Figure 1-3 Data'!J41*1.326+0.399</f>
        <v>-0.29184600000000005</v>
      </c>
      <c r="F39">
        <v>0.41025461511</v>
      </c>
      <c r="G39">
        <f t="shared" si="1"/>
        <v>-0.40206102188247639</v>
      </c>
      <c r="H39" s="5">
        <f>'Figure 1-3 Data'!J41</f>
        <v>-0.52100000000000002</v>
      </c>
      <c r="I39">
        <f t="shared" si="2"/>
        <v>-0.51634154455882353</v>
      </c>
    </row>
    <row r="40" spans="1:9" x14ac:dyDescent="0.2">
      <c r="A40">
        <f t="shared" si="3"/>
        <v>1887</v>
      </c>
      <c r="B40">
        <v>-4.3792482160999999E-2</v>
      </c>
      <c r="C40">
        <v>-0.279877517839</v>
      </c>
      <c r="D40">
        <f>'Figure 1-3 Data'!J42*1.326+0.399</f>
        <v>-0.32367000000000001</v>
      </c>
      <c r="F40">
        <v>0.45404709726999998</v>
      </c>
      <c r="G40">
        <f t="shared" si="1"/>
        <v>-0.40074810081636941</v>
      </c>
      <c r="H40" s="5">
        <f>'Figure 1-3 Data'!J42</f>
        <v>-0.54500000000000004</v>
      </c>
      <c r="I40">
        <f t="shared" si="2"/>
        <v>-0.51197399535369537</v>
      </c>
    </row>
    <row r="41" spans="1:9" x14ac:dyDescent="0.2">
      <c r="A41">
        <f t="shared" si="3"/>
        <v>1888</v>
      </c>
      <c r="B41">
        <v>4.8105875190000001E-2</v>
      </c>
      <c r="C41">
        <v>-0.12116187519</v>
      </c>
      <c r="D41">
        <f>'Figure 1-3 Data'!J43*1.326+0.399</f>
        <v>-7.3055999999999954E-2</v>
      </c>
      <c r="F41">
        <v>0.40594122208</v>
      </c>
      <c r="G41">
        <f t="shared" si="1"/>
        <v>-0.40219033961684908</v>
      </c>
      <c r="H41" s="5">
        <f>'Figure 1-3 Data'!J43</f>
        <v>-0.35599999999999998</v>
      </c>
      <c r="I41">
        <f t="shared" si="2"/>
        <v>-0.39227894056561086</v>
      </c>
    </row>
    <row r="42" spans="1:9" x14ac:dyDescent="0.2">
      <c r="A42">
        <f t="shared" si="3"/>
        <v>1889</v>
      </c>
      <c r="B42">
        <v>0.28731214264799998</v>
      </c>
      <c r="C42">
        <v>-0.18931414264800001</v>
      </c>
      <c r="D42">
        <f>'Figure 1-3 Data'!J44*1.326+0.399</f>
        <v>9.7997999999999974E-2</v>
      </c>
      <c r="F42">
        <v>0.11862907943999999</v>
      </c>
      <c r="G42">
        <f t="shared" si="1"/>
        <v>-0.41080410494858344</v>
      </c>
      <c r="H42" s="5">
        <f>'Figure 1-3 Data'!J44</f>
        <v>-0.22700000000000001</v>
      </c>
      <c r="I42">
        <f t="shared" si="2"/>
        <v>-0.44367582401809957</v>
      </c>
    </row>
    <row r="43" spans="1:9" x14ac:dyDescent="0.2">
      <c r="A43">
        <f t="shared" si="3"/>
        <v>1890</v>
      </c>
      <c r="B43">
        <v>3.8483477517E-2</v>
      </c>
      <c r="C43">
        <v>-0.302483477517</v>
      </c>
      <c r="D43">
        <f>'Figure 1-3 Data'!J45*1.326+0.399</f>
        <v>-0.26400000000000001</v>
      </c>
      <c r="F43">
        <v>8.0145601920000004E-2</v>
      </c>
      <c r="G43">
        <f t="shared" si="1"/>
        <v>-0.41195785933383305</v>
      </c>
      <c r="H43" s="5">
        <f>'Figure 1-3 Data'!J45</f>
        <v>-0.5</v>
      </c>
      <c r="I43">
        <f t="shared" si="2"/>
        <v>-0.52902223040497731</v>
      </c>
    </row>
    <row r="44" spans="1:9" x14ac:dyDescent="0.2">
      <c r="A44">
        <f t="shared" si="3"/>
        <v>1891</v>
      </c>
      <c r="B44">
        <v>1.046128057E-2</v>
      </c>
      <c r="C44">
        <v>-0.14451328057000001</v>
      </c>
      <c r="D44">
        <f>'Figure 1-3 Data'!J46*1.326+0.399</f>
        <v>-0.13405200000000006</v>
      </c>
      <c r="F44">
        <v>6.9684321349999995E-2</v>
      </c>
      <c r="G44">
        <f t="shared" si="1"/>
        <v>-0.41227149388847256</v>
      </c>
      <c r="H44" s="5">
        <f>'Figure 1-3 Data'!J46</f>
        <v>-0.40200000000000002</v>
      </c>
      <c r="I44">
        <f t="shared" si="2"/>
        <v>-0.40988935186274511</v>
      </c>
    </row>
    <row r="45" spans="1:9" x14ac:dyDescent="0.2">
      <c r="A45">
        <f t="shared" si="3"/>
        <v>1892</v>
      </c>
      <c r="B45">
        <v>-0.143560070708</v>
      </c>
      <c r="C45">
        <v>-4.0879929292000003E-2</v>
      </c>
      <c r="D45">
        <f>'Figure 1-3 Data'!J47*1.326+0.399</f>
        <v>-0.18444000000000005</v>
      </c>
      <c r="F45">
        <v>0.21324439206000001</v>
      </c>
      <c r="G45">
        <f t="shared" si="1"/>
        <v>-0.40796748937010946</v>
      </c>
      <c r="H45" s="5">
        <f>'Figure 1-3 Data'!J47</f>
        <v>-0.44</v>
      </c>
      <c r="I45">
        <f t="shared" si="2"/>
        <v>-0.33173448664555055</v>
      </c>
    </row>
    <row r="46" spans="1:9" x14ac:dyDescent="0.2">
      <c r="A46">
        <f t="shared" si="3"/>
        <v>1893</v>
      </c>
      <c r="B46">
        <v>-0.28776564050300002</v>
      </c>
      <c r="C46">
        <v>0.12984564050299999</v>
      </c>
      <c r="D46">
        <f>'Figure 1-3 Data'!J48*1.326+0.399</f>
        <v>-0.15791999999999995</v>
      </c>
      <c r="F46">
        <v>0.50101003255999998</v>
      </c>
      <c r="G46">
        <f t="shared" si="1"/>
        <v>-0.39934012794003898</v>
      </c>
      <c r="H46" s="5">
        <f>'Figure 1-3 Data'!J48</f>
        <v>-0.42</v>
      </c>
      <c r="I46">
        <f t="shared" si="2"/>
        <v>-0.20298217156636505</v>
      </c>
    </row>
    <row r="47" spans="1:9" x14ac:dyDescent="0.2">
      <c r="A47">
        <f t="shared" si="3"/>
        <v>1894</v>
      </c>
      <c r="B47">
        <v>-0.36019397034</v>
      </c>
      <c r="C47">
        <v>0.21420797034</v>
      </c>
      <c r="D47">
        <f>'Figure 1-3 Data'!J49*1.326+0.399</f>
        <v>-0.14598599999999995</v>
      </c>
      <c r="F47">
        <v>0.86120400289999999</v>
      </c>
      <c r="G47">
        <f t="shared" si="1"/>
        <v>-0.38854132804976771</v>
      </c>
      <c r="H47" s="5">
        <f>'Figure 1-3 Data'!J49</f>
        <v>-0.41099999999999998</v>
      </c>
      <c r="I47">
        <f t="shared" si="2"/>
        <v>-0.13936050502262445</v>
      </c>
    </row>
    <row r="48" spans="1:9" x14ac:dyDescent="0.2">
      <c r="A48">
        <f t="shared" si="3"/>
        <v>1895</v>
      </c>
      <c r="B48">
        <v>-0.30129889573899998</v>
      </c>
      <c r="C48">
        <v>0.228242895739</v>
      </c>
      <c r="D48">
        <f>'Figure 1-3 Data'!J50*1.326+0.399</f>
        <v>-7.3055999999999954E-2</v>
      </c>
      <c r="F48">
        <v>1.1625028986399999</v>
      </c>
      <c r="G48">
        <f t="shared" si="1"/>
        <v>-0.37950823268955181</v>
      </c>
      <c r="H48" s="5">
        <f>'Figure 1-3 Data'!J50</f>
        <v>-0.35599999999999998</v>
      </c>
      <c r="I48">
        <f t="shared" si="2"/>
        <v>-0.12877609672775264</v>
      </c>
    </row>
    <row r="49" spans="1:9" x14ac:dyDescent="0.2">
      <c r="A49">
        <f t="shared" si="3"/>
        <v>1896</v>
      </c>
      <c r="B49">
        <v>5.1879867842000001E-2</v>
      </c>
      <c r="C49">
        <v>1.9598132157999999E-2</v>
      </c>
      <c r="D49">
        <f>'Figure 1-3 Data'!J51*1.326+0.399</f>
        <v>7.1477999999999986E-2</v>
      </c>
      <c r="F49">
        <v>1.1106230308</v>
      </c>
      <c r="G49">
        <f t="shared" si="1"/>
        <v>-0.38106361772447911</v>
      </c>
      <c r="H49" s="5">
        <f>'Figure 1-3 Data'!J51</f>
        <v>-0.247</v>
      </c>
      <c r="I49">
        <f t="shared" si="2"/>
        <v>-0.28612508887028659</v>
      </c>
    </row>
    <row r="50" spans="1:9" x14ac:dyDescent="0.2">
      <c r="A50">
        <f t="shared" si="3"/>
        <v>1897</v>
      </c>
      <c r="B50">
        <v>5.966243995E-2</v>
      </c>
      <c r="C50">
        <v>7.8375600499999993E-3</v>
      </c>
      <c r="D50">
        <f>'Figure 1-3 Data'!J52*1.326+0.399</f>
        <v>6.7500000000000004E-2</v>
      </c>
      <c r="F50">
        <v>1.0509605908499999</v>
      </c>
      <c r="G50">
        <f t="shared" si="1"/>
        <v>-0.3828523282611303</v>
      </c>
      <c r="H50" s="5">
        <f>'Figure 1-3 Data'!J52</f>
        <v>-0.25</v>
      </c>
      <c r="I50">
        <f t="shared" si="2"/>
        <v>-0.29499429860482651</v>
      </c>
    </row>
    <row r="51" spans="1:9" x14ac:dyDescent="0.2">
      <c r="A51">
        <f t="shared" si="3"/>
        <v>1898</v>
      </c>
      <c r="B51">
        <v>-0.27286284101199998</v>
      </c>
      <c r="C51">
        <v>8.0466841011999996E-2</v>
      </c>
      <c r="D51">
        <f>'Figure 1-3 Data'!J53*1.326+0.399</f>
        <v>-0.19239600000000001</v>
      </c>
      <c r="F51">
        <v>1.32382343186</v>
      </c>
      <c r="G51">
        <f t="shared" si="1"/>
        <v>-0.3746717603999401</v>
      </c>
      <c r="H51" s="5">
        <f>'Figure 1-3 Data'!J53</f>
        <v>-0.44600000000000001</v>
      </c>
      <c r="I51">
        <f t="shared" si="2"/>
        <v>-0.24022108520965313</v>
      </c>
    </row>
    <row r="52" spans="1:9" x14ac:dyDescent="0.2">
      <c r="A52">
        <f t="shared" si="3"/>
        <v>1899</v>
      </c>
      <c r="B52">
        <v>-0.13286938407900001</v>
      </c>
      <c r="C52">
        <v>0.16987138407899999</v>
      </c>
      <c r="D52">
        <f>'Figure 1-3 Data'!J54*1.326+0.399</f>
        <v>3.7001999999999979E-2</v>
      </c>
      <c r="F52">
        <v>1.4566928159400001</v>
      </c>
      <c r="G52">
        <f t="shared" si="1"/>
        <v>-0.37068826814750416</v>
      </c>
      <c r="H52" s="5">
        <f>'Figure 1-3 Data'!J54</f>
        <v>-0.27300000000000002</v>
      </c>
      <c r="I52">
        <f t="shared" si="2"/>
        <v>-0.17279684458597286</v>
      </c>
    </row>
    <row r="53" spans="1:9" x14ac:dyDescent="0.2">
      <c r="A53">
        <f t="shared" si="3"/>
        <v>1900</v>
      </c>
      <c r="B53">
        <v>-3.2011846130999999E-2</v>
      </c>
      <c r="C53">
        <v>0.20691784613100001</v>
      </c>
      <c r="D53">
        <f>'Figure 1-3 Data'!J55*1.326+0.399</f>
        <v>0.17490600000000001</v>
      </c>
      <c r="F53">
        <v>1.48870466207</v>
      </c>
      <c r="G53">
        <f t="shared" si="1"/>
        <v>-0.36972853658911708</v>
      </c>
      <c r="H53" s="5">
        <f>'Figure 1-3 Data'!J55</f>
        <v>-0.16900000000000001</v>
      </c>
      <c r="I53">
        <f t="shared" si="2"/>
        <v>-0.14485833625113123</v>
      </c>
    </row>
    <row r="54" spans="1:9" x14ac:dyDescent="0.2">
      <c r="A54">
        <f t="shared" si="3"/>
        <v>1901</v>
      </c>
      <c r="B54">
        <v>-0.134427508</v>
      </c>
      <c r="C54">
        <v>0.21783950799999999</v>
      </c>
      <c r="D54">
        <f>'Figure 1-3 Data'!J56*1.326+0.399</f>
        <v>8.3412000000000042E-2</v>
      </c>
      <c r="F54">
        <v>1.6231321700700001</v>
      </c>
      <c r="G54">
        <f t="shared" si="1"/>
        <v>-0.36569833098276122</v>
      </c>
      <c r="H54" s="5">
        <f>'Figure 1-3 Data'!J56</f>
        <v>-0.23799999999999999</v>
      </c>
      <c r="I54">
        <f t="shared" si="2"/>
        <v>-0.1366217888386124</v>
      </c>
    </row>
    <row r="55" spans="1:9" x14ac:dyDescent="0.2">
      <c r="A55">
        <f t="shared" si="3"/>
        <v>1902</v>
      </c>
      <c r="B55">
        <v>-1.4965860900000001E-2</v>
      </c>
      <c r="C55">
        <v>-7.6654139100000004E-2</v>
      </c>
      <c r="D55">
        <f>'Figure 1-3 Data'!J57*1.326+0.399</f>
        <v>-9.1619999999999979E-2</v>
      </c>
      <c r="F55">
        <v>1.63809803097</v>
      </c>
      <c r="G55">
        <f t="shared" si="1"/>
        <v>-0.36524964680047972</v>
      </c>
      <c r="H55" s="5">
        <f>'Figure 1-3 Data'!J57</f>
        <v>-0.37</v>
      </c>
      <c r="I55">
        <f t="shared" si="2"/>
        <v>-0.35871352873303169</v>
      </c>
    </row>
    <row r="56" spans="1:9" x14ac:dyDescent="0.2">
      <c r="A56">
        <f t="shared" si="3"/>
        <v>1903</v>
      </c>
      <c r="B56">
        <v>0.40654331730600002</v>
      </c>
      <c r="C56">
        <v>-0.64800131730599997</v>
      </c>
      <c r="D56">
        <f>'Figure 1-3 Data'!J58*1.326+0.399</f>
        <v>-0.24145799999999995</v>
      </c>
      <c r="F56">
        <v>1.23155471366</v>
      </c>
      <c r="G56">
        <f t="shared" si="1"/>
        <v>-0.37743802387468151</v>
      </c>
      <c r="H56" s="5">
        <f>'Figure 1-3 Data'!J58</f>
        <v>-0.48299999999999998</v>
      </c>
      <c r="I56">
        <f t="shared" si="2"/>
        <v>-0.78959375362443429</v>
      </c>
    </row>
    <row r="57" spans="1:9" x14ac:dyDescent="0.2">
      <c r="A57">
        <f t="shared" si="3"/>
        <v>1904</v>
      </c>
      <c r="B57">
        <v>-0.19193642532300001</v>
      </c>
      <c r="C57">
        <v>-9.3279574677000002E-2</v>
      </c>
      <c r="D57">
        <f>'Figure 1-3 Data'!J59*1.326+0.399</f>
        <v>-0.28521600000000003</v>
      </c>
      <c r="F57">
        <v>1.42349113899</v>
      </c>
      <c r="G57">
        <f t="shared" si="1"/>
        <v>-0.3716836714438615</v>
      </c>
      <c r="H57" s="5">
        <f>'Figure 1-3 Data'!J59</f>
        <v>-0.51600000000000001</v>
      </c>
      <c r="I57">
        <f t="shared" si="2"/>
        <v>-0.37125156461312214</v>
      </c>
    </row>
    <row r="58" spans="1:9" x14ac:dyDescent="0.2">
      <c r="A58">
        <f t="shared" si="3"/>
        <v>1905</v>
      </c>
      <c r="B58">
        <v>-0.205237379665</v>
      </c>
      <c r="C58">
        <v>0.113617379665</v>
      </c>
      <c r="D58">
        <f>'Figure 1-3 Data'!J60*1.326+0.399</f>
        <v>-9.1619999999999979E-2</v>
      </c>
      <c r="F58">
        <v>1.62872851865</v>
      </c>
      <c r="G58">
        <f t="shared" si="1"/>
        <v>-0.36553054958327091</v>
      </c>
      <c r="H58" s="5">
        <f>'Figure 1-3 Data'!J60</f>
        <v>-0.37</v>
      </c>
      <c r="I58">
        <f t="shared" si="2"/>
        <v>-0.21522067898567118</v>
      </c>
    </row>
    <row r="59" spans="1:9" x14ac:dyDescent="0.2">
      <c r="A59">
        <f t="shared" si="3"/>
        <v>1906</v>
      </c>
      <c r="B59">
        <v>-0.17968058054300001</v>
      </c>
      <c r="C59">
        <v>0.19811858054299999</v>
      </c>
      <c r="D59">
        <f>'Figure 1-3 Data'!J61*1.326+0.399</f>
        <v>1.843800000000001E-2</v>
      </c>
      <c r="F59">
        <v>1.8084090991999999</v>
      </c>
      <c r="G59">
        <f t="shared" si="1"/>
        <v>-0.36014363366211966</v>
      </c>
      <c r="H59" s="5">
        <f>'Figure 1-3 Data'!J61</f>
        <v>-0.28699999999999998</v>
      </c>
      <c r="I59">
        <f t="shared" si="2"/>
        <v>-0.15149428315007543</v>
      </c>
    </row>
    <row r="60" spans="1:9" x14ac:dyDescent="0.2">
      <c r="A60">
        <f t="shared" si="3"/>
        <v>1907</v>
      </c>
      <c r="B60">
        <v>-0.36302153053800001</v>
      </c>
      <c r="C60">
        <v>0.15736553053800001</v>
      </c>
      <c r="D60">
        <f>'Figure 1-3 Data'!J62*1.326+0.399</f>
        <v>-0.20565600000000006</v>
      </c>
      <c r="F60">
        <v>2.1714306297300001</v>
      </c>
      <c r="G60">
        <f t="shared" si="1"/>
        <v>-0.34926006206775595</v>
      </c>
      <c r="H60" s="5">
        <f>'Figure 1-3 Data'!J62</f>
        <v>-0.45600000000000002</v>
      </c>
      <c r="I60">
        <f t="shared" si="2"/>
        <v>-0.18222810668325792</v>
      </c>
    </row>
    <row r="61" spans="1:9" x14ac:dyDescent="0.2">
      <c r="A61">
        <f t="shared" si="3"/>
        <v>1908</v>
      </c>
      <c r="B61">
        <v>-0.41844876397399999</v>
      </c>
      <c r="C61">
        <v>0.19025076397400001</v>
      </c>
      <c r="D61">
        <f>'Figure 1-3 Data'!J63*1.326+0.399</f>
        <v>-0.22819800000000001</v>
      </c>
      <c r="F61">
        <v>2.58987939371</v>
      </c>
      <c r="G61">
        <f t="shared" si="1"/>
        <v>-0.33671475359886077</v>
      </c>
      <c r="H61" s="5">
        <f>'Figure 1-3 Data'!J63</f>
        <v>-0.47299999999999998</v>
      </c>
      <c r="I61">
        <f t="shared" si="2"/>
        <v>-0.15742777980844647</v>
      </c>
    </row>
    <row r="62" spans="1:9" x14ac:dyDescent="0.2">
      <c r="A62">
        <f t="shared" si="3"/>
        <v>1909</v>
      </c>
      <c r="B62">
        <v>-0.55917161577300001</v>
      </c>
      <c r="C62">
        <v>0.24876161577299999</v>
      </c>
      <c r="D62">
        <f>'Figure 1-3 Data'!J64*1.326+0.399</f>
        <v>-0.31041000000000007</v>
      </c>
      <c r="F62">
        <v>3.1490510094799999</v>
      </c>
      <c r="G62">
        <f t="shared" si="1"/>
        <v>-0.31995050188937196</v>
      </c>
      <c r="H62" s="5">
        <f>'Figure 1-3 Data'!J64</f>
        <v>-0.53500000000000003</v>
      </c>
      <c r="I62">
        <f t="shared" si="2"/>
        <v>-0.11330194888914029</v>
      </c>
    </row>
    <row r="63" spans="1:9" x14ac:dyDescent="0.2">
      <c r="A63">
        <f t="shared" si="3"/>
        <v>1910</v>
      </c>
      <c r="B63">
        <v>-0.53780559751699997</v>
      </c>
      <c r="C63">
        <v>0.25524159751699999</v>
      </c>
      <c r="D63">
        <f>'Figure 1-3 Data'!J65*1.326+0.399</f>
        <v>-0.28256400000000004</v>
      </c>
      <c r="F63">
        <v>3.6868566070000002</v>
      </c>
      <c r="G63">
        <f t="shared" si="1"/>
        <v>-0.30382681436066555</v>
      </c>
      <c r="H63" s="5">
        <f>'Figure 1-3 Data'!J65</f>
        <v>-0.51400000000000001</v>
      </c>
      <c r="I63">
        <f t="shared" si="2"/>
        <v>-0.10841508482880848</v>
      </c>
    </row>
    <row r="64" spans="1:9" x14ac:dyDescent="0.2">
      <c r="A64">
        <f t="shared" si="3"/>
        <v>1911</v>
      </c>
      <c r="B64">
        <v>-0.58150122490599998</v>
      </c>
      <c r="C64">
        <v>0.27639522490599999</v>
      </c>
      <c r="D64">
        <f>'Figure 1-3 Data'!J66*1.326+0.399</f>
        <v>-0.3051060000000001</v>
      </c>
      <c r="F64">
        <v>4.2683578319000004</v>
      </c>
      <c r="G64">
        <f t="shared" si="1"/>
        <v>-0.28639310952181085</v>
      </c>
      <c r="H64" s="5">
        <f>'Figure 1-3 Data'!J66</f>
        <v>-0.53100000000000003</v>
      </c>
      <c r="I64">
        <f t="shared" si="2"/>
        <v>-9.246212299698342E-2</v>
      </c>
    </row>
    <row r="65" spans="1:9" x14ac:dyDescent="0.2">
      <c r="A65">
        <f t="shared" si="3"/>
        <v>1912</v>
      </c>
      <c r="B65">
        <v>-0.25251001421699998</v>
      </c>
      <c r="C65">
        <v>5.2158014216999997E-2</v>
      </c>
      <c r="D65">
        <f>'Figure 1-3 Data'!J67*1.326+0.399</f>
        <v>-0.20035199999999997</v>
      </c>
      <c r="F65">
        <v>4.5208678461199998</v>
      </c>
      <c r="G65">
        <f t="shared" si="1"/>
        <v>-0.27882272984200274</v>
      </c>
      <c r="H65" s="5">
        <f>'Figure 1-3 Data'!J67</f>
        <v>-0.45200000000000001</v>
      </c>
      <c r="I65">
        <f t="shared" si="2"/>
        <v>-0.26157012502488686</v>
      </c>
    </row>
    <row r="66" spans="1:9" x14ac:dyDescent="0.2">
      <c r="A66">
        <f t="shared" si="3"/>
        <v>1913</v>
      </c>
      <c r="B66">
        <v>-0.15822722434600001</v>
      </c>
      <c r="C66">
        <v>8.2632243460000008E-3</v>
      </c>
      <c r="D66">
        <f>'Figure 1-3 Data'!J68*1.326+0.399</f>
        <v>-0.14996399999999999</v>
      </c>
      <c r="F66">
        <v>4.6790950704699998</v>
      </c>
      <c r="G66">
        <f t="shared" si="1"/>
        <v>-0.27407899653815021</v>
      </c>
      <c r="H66" s="5">
        <f>'Figure 1-3 Data'!J68</f>
        <v>-0.41399999999999998</v>
      </c>
      <c r="I66">
        <f t="shared" si="2"/>
        <v>-0.29467328480693816</v>
      </c>
    </row>
    <row r="67" spans="1:9" x14ac:dyDescent="0.2">
      <c r="A67">
        <f t="shared" si="3"/>
        <v>1914</v>
      </c>
      <c r="B67">
        <v>-0.134148743303</v>
      </c>
      <c r="C67">
        <v>0.214908743303</v>
      </c>
      <c r="D67">
        <f>'Figure 1-3 Data'!J69*1.326+0.399</f>
        <v>8.0759999999999998E-2</v>
      </c>
      <c r="F67">
        <v>4.8132438137699998</v>
      </c>
      <c r="G67">
        <f t="shared" si="1"/>
        <v>-0.27005714844041379</v>
      </c>
      <c r="H67" s="5">
        <f>'Figure 1-3 Data'!J69</f>
        <v>-0.24</v>
      </c>
      <c r="I67">
        <f t="shared" si="2"/>
        <v>-0.13883201862518854</v>
      </c>
    </row>
    <row r="68" spans="1:9" x14ac:dyDescent="0.2">
      <c r="A68">
        <f t="shared" ref="A68:A99" si="4">A67+1</f>
        <v>1915</v>
      </c>
      <c r="B68">
        <v>-0.15277956185700001</v>
      </c>
      <c r="C68">
        <v>0.32105556185700002</v>
      </c>
      <c r="D68">
        <f>'Figure 1-3 Data'!J70*1.326+0.399</f>
        <v>0.16827600000000004</v>
      </c>
      <c r="F68">
        <v>4.9660233756299998</v>
      </c>
      <c r="G68">
        <f t="shared" ref="G68:G131" si="5">(F68-13.821)/33.355</f>
        <v>-0.26547673885084699</v>
      </c>
      <c r="H68" s="5">
        <f>'Figure 1-3 Data'!J70</f>
        <v>-0.17399999999999999</v>
      </c>
      <c r="I68">
        <f t="shared" ref="I68:I131" si="6">(C68-0.399)/1.326</f>
        <v>-5.8781627558823532E-2</v>
      </c>
    </row>
    <row r="69" spans="1:9" x14ac:dyDescent="0.2">
      <c r="A69">
        <f t="shared" si="4"/>
        <v>1916</v>
      </c>
      <c r="B69">
        <v>-0.50647744586900001</v>
      </c>
      <c r="C69">
        <v>0.35253544586899999</v>
      </c>
      <c r="D69">
        <f>'Figure 1-3 Data'!J71*1.326+0.399</f>
        <v>-0.15394200000000002</v>
      </c>
      <c r="F69">
        <v>5.4725008214999997</v>
      </c>
      <c r="G69">
        <f t="shared" si="5"/>
        <v>-0.25029228536950981</v>
      </c>
      <c r="H69" s="5">
        <f>'Figure 1-3 Data'!J71</f>
        <v>-0.41699999999999998</v>
      </c>
      <c r="I69">
        <f t="shared" si="6"/>
        <v>-3.5041141878582226E-2</v>
      </c>
    </row>
    <row r="70" spans="1:9" x14ac:dyDescent="0.2">
      <c r="A70">
        <f t="shared" si="4"/>
        <v>1917</v>
      </c>
      <c r="B70">
        <v>-0.67397430939000003</v>
      </c>
      <c r="C70">
        <v>0.37417230939000001</v>
      </c>
      <c r="D70">
        <f>'Figure 1-3 Data'!J72*1.326+0.399</f>
        <v>-0.29980200000000001</v>
      </c>
      <c r="F70">
        <v>6.1464751308899999</v>
      </c>
      <c r="G70">
        <f t="shared" si="5"/>
        <v>-0.23008619004976766</v>
      </c>
      <c r="H70" s="5">
        <f>'Figure 1-3 Data'!J72</f>
        <v>-0.52700000000000002</v>
      </c>
      <c r="I70">
        <f t="shared" si="6"/>
        <v>-1.872374857466064E-2</v>
      </c>
    </row>
    <row r="71" spans="1:9" x14ac:dyDescent="0.2">
      <c r="A71">
        <f t="shared" si="4"/>
        <v>1918</v>
      </c>
      <c r="B71">
        <v>-0.489898561994</v>
      </c>
      <c r="C71">
        <v>0.391648561994</v>
      </c>
      <c r="D71">
        <f>'Figure 1-3 Data'!J73*1.326+0.399</f>
        <v>-9.8250000000000004E-2</v>
      </c>
      <c r="F71">
        <v>6.6363736928800003</v>
      </c>
      <c r="G71">
        <f t="shared" si="5"/>
        <v>-0.21539878000659571</v>
      </c>
      <c r="H71" s="5">
        <f>'Figure 1-3 Data'!J73</f>
        <v>-0.375</v>
      </c>
      <c r="I71">
        <f t="shared" si="6"/>
        <v>-5.5440708944193224E-3</v>
      </c>
    </row>
    <row r="72" spans="1:9" x14ac:dyDescent="0.2">
      <c r="A72">
        <f t="shared" si="4"/>
        <v>1919</v>
      </c>
      <c r="B72">
        <v>-0.401654830608</v>
      </c>
      <c r="C72">
        <v>0.40815883060800001</v>
      </c>
      <c r="D72">
        <f>'Figure 1-3 Data'!J74*1.326+0.399</f>
        <v>6.5040000000000098E-3</v>
      </c>
      <c r="F72">
        <v>7.0380285234900004</v>
      </c>
      <c r="G72">
        <f t="shared" si="5"/>
        <v>-0.20335696226982461</v>
      </c>
      <c r="H72" s="5">
        <f>'Figure 1-3 Data'!J74</f>
        <v>-0.29599999999999999</v>
      </c>
      <c r="I72">
        <f t="shared" si="6"/>
        <v>6.907112072398182E-3</v>
      </c>
    </row>
    <row r="73" spans="1:9" x14ac:dyDescent="0.2">
      <c r="A73">
        <f t="shared" si="4"/>
        <v>1920</v>
      </c>
      <c r="B73">
        <v>-0.260500101875</v>
      </c>
      <c r="C73">
        <v>0.29087210187500001</v>
      </c>
      <c r="D73">
        <f>'Figure 1-3 Data'!J75*1.326+0.399</f>
        <v>3.0371999999999955E-2</v>
      </c>
      <c r="F73">
        <v>7.2985286253600004</v>
      </c>
      <c r="G73">
        <f t="shared" si="5"/>
        <v>-0.19554703566601708</v>
      </c>
      <c r="H73" s="5">
        <f>'Figure 1-3 Data'!J75</f>
        <v>-0.27800000000000002</v>
      </c>
      <c r="I73">
        <f t="shared" si="6"/>
        <v>-8.154441789215687E-2</v>
      </c>
    </row>
    <row r="74" spans="1:9" x14ac:dyDescent="0.2">
      <c r="A74">
        <f t="shared" si="4"/>
        <v>1921</v>
      </c>
      <c r="B74">
        <v>-0.224216641376</v>
      </c>
      <c r="C74">
        <v>0.352712641376</v>
      </c>
      <c r="D74">
        <f>'Figure 1-3 Data'!J76*1.326+0.399</f>
        <v>0.128496</v>
      </c>
      <c r="F74">
        <v>7.5227452667400003</v>
      </c>
      <c r="G74">
        <f t="shared" si="5"/>
        <v>-0.18882490580902414</v>
      </c>
      <c r="H74" s="5">
        <f>'Figure 1-3 Data'!J76</f>
        <v>-0.20399999999999999</v>
      </c>
      <c r="I74">
        <f t="shared" si="6"/>
        <v>-3.4907510274509813E-2</v>
      </c>
    </row>
    <row r="75" spans="1:9" x14ac:dyDescent="0.2">
      <c r="A75">
        <f t="shared" si="4"/>
        <v>1922</v>
      </c>
      <c r="B75">
        <v>-0.39315196007199998</v>
      </c>
      <c r="C75">
        <v>0.40628596007200002</v>
      </c>
      <c r="D75">
        <f>'Figure 1-3 Data'!J77*1.326+0.399</f>
        <v>1.3134000000000035E-2</v>
      </c>
      <c r="F75">
        <v>7.9158972268100003</v>
      </c>
      <c r="G75">
        <f t="shared" si="5"/>
        <v>-0.17703800849018139</v>
      </c>
      <c r="H75" s="5">
        <f>'Figure 1-3 Data'!J77</f>
        <v>-0.29099999999999998</v>
      </c>
      <c r="I75">
        <f t="shared" si="6"/>
        <v>5.4946908536953219E-3</v>
      </c>
    </row>
    <row r="76" spans="1:9" x14ac:dyDescent="0.2">
      <c r="A76">
        <f t="shared" si="4"/>
        <v>1923</v>
      </c>
      <c r="B76">
        <v>-0.37412347009500002</v>
      </c>
      <c r="C76">
        <v>0.411125470095</v>
      </c>
      <c r="D76">
        <f>'Figure 1-3 Data'!J78*1.326+0.399</f>
        <v>3.7001999999999979E-2</v>
      </c>
      <c r="F76">
        <v>8.2900206969100001</v>
      </c>
      <c r="G76">
        <f t="shared" si="5"/>
        <v>-0.16582159505591365</v>
      </c>
      <c r="H76" s="5">
        <f>'Figure 1-3 Data'!J78</f>
        <v>-0.27300000000000002</v>
      </c>
      <c r="I76">
        <f t="shared" si="6"/>
        <v>9.1443967533936486E-3</v>
      </c>
    </row>
    <row r="77" spans="1:9" x14ac:dyDescent="0.2">
      <c r="A77">
        <f t="shared" si="4"/>
        <v>1924</v>
      </c>
      <c r="B77">
        <v>-0.34710702005999999</v>
      </c>
      <c r="C77">
        <v>0.39604302005999997</v>
      </c>
      <c r="D77">
        <f>'Figure 1-3 Data'!J79*1.326+0.399</f>
        <v>4.893599999999998E-2</v>
      </c>
      <c r="F77">
        <v>8.6371277169699994</v>
      </c>
      <c r="G77">
        <f t="shared" si="5"/>
        <v>-0.15541514864428124</v>
      </c>
      <c r="H77" s="5">
        <f>'Figure 1-3 Data'!J79</f>
        <v>-0.26400000000000001</v>
      </c>
      <c r="I77">
        <f t="shared" si="6"/>
        <v>-2.2299999547511678E-3</v>
      </c>
    </row>
    <row r="78" spans="1:9" x14ac:dyDescent="0.2">
      <c r="A78">
        <f t="shared" si="4"/>
        <v>1925</v>
      </c>
      <c r="B78">
        <v>-0.31518932239199998</v>
      </c>
      <c r="C78">
        <v>0.42114332239199997</v>
      </c>
      <c r="D78">
        <f>'Figure 1-3 Data'!J80*1.326+0.399</f>
        <v>0.10595399999999999</v>
      </c>
      <c r="F78">
        <v>8.9523170393600005</v>
      </c>
      <c r="G78">
        <f t="shared" si="5"/>
        <v>-0.14596561117193824</v>
      </c>
      <c r="H78" s="5">
        <f>'Figure 1-3 Data'!J80</f>
        <v>-0.221</v>
      </c>
      <c r="I78">
        <f t="shared" si="6"/>
        <v>1.6699338153846117E-2</v>
      </c>
    </row>
    <row r="79" spans="1:9" x14ac:dyDescent="0.2">
      <c r="A79">
        <f t="shared" si="4"/>
        <v>1926</v>
      </c>
      <c r="B79">
        <v>-0.13397605934099999</v>
      </c>
      <c r="C79">
        <v>0.43485205934100002</v>
      </c>
      <c r="D79">
        <f>'Figure 1-3 Data'!J81*1.326+0.399</f>
        <v>0.30087600000000003</v>
      </c>
      <c r="F79">
        <v>9.0862930987000006</v>
      </c>
      <c r="G79">
        <f t="shared" si="5"/>
        <v>-0.14194894022785187</v>
      </c>
      <c r="H79" s="5">
        <f>'Figure 1-3 Data'!J81</f>
        <v>-7.3999999999999996E-2</v>
      </c>
      <c r="I79">
        <f t="shared" si="6"/>
        <v>2.7037752142533934E-2</v>
      </c>
    </row>
    <row r="80" spans="1:9" x14ac:dyDescent="0.2">
      <c r="A80">
        <f t="shared" si="4"/>
        <v>1927</v>
      </c>
      <c r="B80">
        <v>-0.30837846727899998</v>
      </c>
      <c r="C80">
        <v>0.45941646727899998</v>
      </c>
      <c r="D80">
        <f>'Figure 1-3 Data'!J82*1.326+0.399</f>
        <v>0.15103800000000001</v>
      </c>
      <c r="F80">
        <v>9.3946715659799995</v>
      </c>
      <c r="G80">
        <f t="shared" si="5"/>
        <v>-0.13270359568340581</v>
      </c>
      <c r="H80" s="5">
        <f>'Figure 1-3 Data'!J82</f>
        <v>-0.187</v>
      </c>
      <c r="I80">
        <f t="shared" si="6"/>
        <v>4.5562946665912492E-2</v>
      </c>
    </row>
    <row r="81" spans="1:9" x14ac:dyDescent="0.2">
      <c r="A81">
        <f t="shared" si="4"/>
        <v>1928</v>
      </c>
      <c r="B81">
        <v>-0.221400834287</v>
      </c>
      <c r="C81">
        <v>0.39763283428700003</v>
      </c>
      <c r="D81">
        <f>'Figure 1-3 Data'!J83*1.326+0.399</f>
        <v>0.176232</v>
      </c>
      <c r="F81">
        <v>9.6160724002699993</v>
      </c>
      <c r="G81">
        <f t="shared" si="5"/>
        <v>-0.12606588516654177</v>
      </c>
      <c r="H81" s="5">
        <f>'Figure 1-3 Data'!J83</f>
        <v>-0.16800000000000001</v>
      </c>
      <c r="I81">
        <f t="shared" si="6"/>
        <v>-1.0310450324283527E-3</v>
      </c>
    </row>
    <row r="82" spans="1:9" x14ac:dyDescent="0.2">
      <c r="A82">
        <f t="shared" si="4"/>
        <v>1929</v>
      </c>
      <c r="B82">
        <v>-0.405960085759</v>
      </c>
      <c r="C82">
        <v>0.33290408575899999</v>
      </c>
      <c r="D82">
        <f>'Figure 1-3 Data'!J84*1.326+0.399</f>
        <v>-7.3055999999999954E-2</v>
      </c>
      <c r="F82">
        <v>10.022032486020001</v>
      </c>
      <c r="G82">
        <f t="shared" si="5"/>
        <v>-0.1138949936735122</v>
      </c>
      <c r="H82" s="5">
        <f>'Figure 1-3 Data'!J84</f>
        <v>-0.35599999999999998</v>
      </c>
      <c r="I82">
        <f t="shared" si="6"/>
        <v>-4.9846089171191571E-2</v>
      </c>
    </row>
    <row r="83" spans="1:9" x14ac:dyDescent="0.2">
      <c r="A83">
        <f t="shared" si="4"/>
        <v>1930</v>
      </c>
      <c r="B83">
        <v>-0.17934352213999999</v>
      </c>
      <c r="C83">
        <v>0.40861552214000002</v>
      </c>
      <c r="D83">
        <f>'Figure 1-3 Data'!J85*1.326+0.399</f>
        <v>0.229272</v>
      </c>
      <c r="F83">
        <v>10.20137600816</v>
      </c>
      <c r="G83">
        <f t="shared" si="5"/>
        <v>-0.1085181829362914</v>
      </c>
      <c r="H83" s="5">
        <f>'Figure 1-3 Data'!J85</f>
        <v>-0.128</v>
      </c>
      <c r="I83">
        <f t="shared" si="6"/>
        <v>7.2515249924585204E-3</v>
      </c>
    </row>
    <row r="84" spans="1:9" x14ac:dyDescent="0.2">
      <c r="A84">
        <f t="shared" si="4"/>
        <v>1931</v>
      </c>
      <c r="B84">
        <v>-0.15356459215500001</v>
      </c>
      <c r="C84">
        <v>0.45046259215500001</v>
      </c>
      <c r="D84">
        <f>'Figure 1-3 Data'!J86*1.326+0.399</f>
        <v>0.296898</v>
      </c>
      <c r="F84">
        <v>10.354940600320001</v>
      </c>
      <c r="G84">
        <f t="shared" si="5"/>
        <v>-0.10391423773587166</v>
      </c>
      <c r="H84" s="5">
        <f>'Figure 1-3 Data'!J86</f>
        <v>-7.6999999999999999E-2</v>
      </c>
      <c r="I84">
        <f t="shared" si="6"/>
        <v>3.8810401323529399E-2</v>
      </c>
    </row>
    <row r="85" spans="1:9" x14ac:dyDescent="0.2">
      <c r="A85">
        <f t="shared" si="4"/>
        <v>1932</v>
      </c>
      <c r="B85">
        <v>-0.18025204755800001</v>
      </c>
      <c r="C85">
        <v>0.42676204755800001</v>
      </c>
      <c r="D85">
        <f>'Figure 1-3 Data'!J87*1.326+0.399</f>
        <v>0.24651000000000001</v>
      </c>
      <c r="F85">
        <v>10.535192647880001</v>
      </c>
      <c r="G85">
        <f t="shared" si="5"/>
        <v>-9.8510188940788473E-2</v>
      </c>
      <c r="H85" s="5">
        <f>'Figure 1-3 Data'!J87</f>
        <v>-0.115</v>
      </c>
      <c r="I85">
        <f t="shared" si="6"/>
        <v>2.093668744947209E-2</v>
      </c>
    </row>
    <row r="86" spans="1:9" x14ac:dyDescent="0.2">
      <c r="A86">
        <f t="shared" si="4"/>
        <v>1933</v>
      </c>
      <c r="B86">
        <v>-0.44433834208</v>
      </c>
      <c r="C86">
        <v>0.44553834207999998</v>
      </c>
      <c r="D86">
        <f>'Figure 1-3 Data'!J88*1.326+0.399</f>
        <v>1.2000000000000344E-3</v>
      </c>
      <c r="F86">
        <v>10.979530989960001</v>
      </c>
      <c r="G86">
        <f t="shared" si="5"/>
        <v>-8.5188697647728961E-2</v>
      </c>
      <c r="H86" s="5">
        <f>'Figure 1-3 Data'!J88</f>
        <v>-0.3</v>
      </c>
      <c r="I86">
        <f t="shared" si="6"/>
        <v>3.5096788898944159E-2</v>
      </c>
    </row>
    <row r="87" spans="1:9" x14ac:dyDescent="0.2">
      <c r="A87">
        <f t="shared" si="4"/>
        <v>1934</v>
      </c>
      <c r="B87">
        <v>-0.29396826111500002</v>
      </c>
      <c r="C87">
        <v>0.47948226111499997</v>
      </c>
      <c r="D87">
        <f>'Figure 1-3 Data'!J89*1.326+0.399</f>
        <v>0.18551400000000001</v>
      </c>
      <c r="F87">
        <v>11.27349925107</v>
      </c>
      <c r="G87">
        <f t="shared" si="5"/>
        <v>-7.6375378471893282E-2</v>
      </c>
      <c r="H87" s="5">
        <f>'Figure 1-3 Data'!J89</f>
        <v>-0.161</v>
      </c>
      <c r="I87">
        <f t="shared" si="6"/>
        <v>6.0695521202865726E-2</v>
      </c>
    </row>
    <row r="88" spans="1:9" x14ac:dyDescent="0.2">
      <c r="A88">
        <f t="shared" si="4"/>
        <v>1935</v>
      </c>
      <c r="B88">
        <v>-0.35543837588400001</v>
      </c>
      <c r="C88">
        <v>0.48791237588399999</v>
      </c>
      <c r="D88">
        <f>'Figure 1-3 Data'!J90*1.326+0.399</f>
        <v>0.13247399999999998</v>
      </c>
      <c r="F88">
        <v>11.628937626960001</v>
      </c>
      <c r="G88">
        <f t="shared" si="5"/>
        <v>-6.5719153741268146E-2</v>
      </c>
      <c r="H88" s="5">
        <f>'Figure 1-3 Data'!J90</f>
        <v>-0.20100000000000001</v>
      </c>
      <c r="I88">
        <f t="shared" si="6"/>
        <v>6.7053073819004494E-2</v>
      </c>
    </row>
    <row r="89" spans="1:9" x14ac:dyDescent="0.2">
      <c r="A89">
        <f t="shared" si="4"/>
        <v>1936</v>
      </c>
      <c r="B89">
        <v>-0.33273104811999998</v>
      </c>
      <c r="C89">
        <v>0.53680904811999997</v>
      </c>
      <c r="D89">
        <f>'Figure 1-3 Data'!J91*1.326+0.399</f>
        <v>0.20407800000000001</v>
      </c>
      <c r="F89">
        <v>11.96166867508</v>
      </c>
      <c r="G89">
        <f t="shared" si="5"/>
        <v>-5.5743706338479977E-2</v>
      </c>
      <c r="H89" s="5">
        <f>'Figure 1-3 Data'!J91</f>
        <v>-0.14699999999999999</v>
      </c>
      <c r="I89">
        <f t="shared" si="6"/>
        <v>0.10392839224736043</v>
      </c>
    </row>
    <row r="90" spans="1:9" x14ac:dyDescent="0.2">
      <c r="A90">
        <f t="shared" si="4"/>
        <v>1937</v>
      </c>
      <c r="B90">
        <v>-0.10706225532200001</v>
      </c>
      <c r="C90">
        <v>0.53258225532199999</v>
      </c>
      <c r="D90">
        <f>'Figure 1-3 Data'!J92*1.326+0.399</f>
        <v>0.42552000000000001</v>
      </c>
      <c r="F90">
        <v>12.068730930399999</v>
      </c>
      <c r="G90">
        <f t="shared" si="5"/>
        <v>-5.2533925036726145E-2</v>
      </c>
      <c r="H90" s="5">
        <f>'Figure 1-3 Data'!J92</f>
        <v>0.02</v>
      </c>
      <c r="I90">
        <f t="shared" si="6"/>
        <v>0.10074076570286573</v>
      </c>
    </row>
    <row r="91" spans="1:9" x14ac:dyDescent="0.2">
      <c r="A91">
        <f t="shared" si="4"/>
        <v>1938</v>
      </c>
      <c r="B91">
        <v>-0.105346881633</v>
      </c>
      <c r="C91">
        <v>0.52954088163299995</v>
      </c>
      <c r="D91">
        <f>'Figure 1-3 Data'!J93*1.326+0.399</f>
        <v>0.42419400000000002</v>
      </c>
      <c r="F91">
        <v>12.174077812029999</v>
      </c>
      <c r="G91">
        <f t="shared" si="5"/>
        <v>-4.937557151761357E-2</v>
      </c>
      <c r="H91" s="5">
        <f>'Figure 1-3 Data'!J93</f>
        <v>1.9E-2</v>
      </c>
      <c r="I91">
        <f t="shared" si="6"/>
        <v>9.8447120386877765E-2</v>
      </c>
    </row>
    <row r="92" spans="1:9" x14ac:dyDescent="0.2">
      <c r="A92">
        <f t="shared" si="4"/>
        <v>1939</v>
      </c>
      <c r="B92">
        <v>-0.15447865586000001</v>
      </c>
      <c r="C92">
        <v>0.54154465586</v>
      </c>
      <c r="D92">
        <f>'Figure 1-3 Data'!J94*1.326+0.399</f>
        <v>0.38706600000000002</v>
      </c>
      <c r="F92">
        <v>12.328556467889999</v>
      </c>
      <c r="G92">
        <f t="shared" si="5"/>
        <v>-4.4744222218857752E-2</v>
      </c>
      <c r="H92" s="5">
        <f>'Figure 1-3 Data'!J94</f>
        <v>-8.9999999999999993E-3</v>
      </c>
      <c r="I92">
        <f t="shared" si="6"/>
        <v>0.10749974046757163</v>
      </c>
    </row>
    <row r="93" spans="1:9" x14ac:dyDescent="0.2">
      <c r="A93">
        <f t="shared" si="4"/>
        <v>1940</v>
      </c>
      <c r="B93">
        <v>-2.3477025006000001E-2</v>
      </c>
      <c r="C93">
        <v>0.54049102500599999</v>
      </c>
      <c r="D93">
        <f>'Figure 1-3 Data'!J95*1.326+0.399</f>
        <v>0.51701399999999997</v>
      </c>
      <c r="F93">
        <v>12.3520334929</v>
      </c>
      <c r="G93">
        <f t="shared" si="5"/>
        <v>-4.4040368973167425E-2</v>
      </c>
      <c r="H93" s="5">
        <f>'Figure 1-3 Data'!J95</f>
        <v>8.8999999999999996E-2</v>
      </c>
      <c r="I93">
        <f t="shared" si="6"/>
        <v>0.10670514706334838</v>
      </c>
    </row>
    <row r="94" spans="1:9" x14ac:dyDescent="0.2">
      <c r="A94">
        <f t="shared" si="4"/>
        <v>1941</v>
      </c>
      <c r="B94">
        <v>-6.6383779027000003E-2</v>
      </c>
      <c r="C94">
        <v>0.55555177902700004</v>
      </c>
      <c r="D94">
        <f>'Figure 1-3 Data'!J96*1.326+0.399</f>
        <v>0.48916800000000005</v>
      </c>
      <c r="F94">
        <v>12.41841727193</v>
      </c>
      <c r="G94">
        <f t="shared" si="5"/>
        <v>-4.2050149245090686E-2</v>
      </c>
      <c r="H94" s="5">
        <f>'Figure 1-3 Data'!J96</f>
        <v>6.8000000000000005E-2</v>
      </c>
      <c r="I94">
        <f t="shared" si="6"/>
        <v>0.11806318176998493</v>
      </c>
    </row>
    <row r="95" spans="1:9" x14ac:dyDescent="0.2">
      <c r="A95">
        <f t="shared" si="4"/>
        <v>1942</v>
      </c>
      <c r="B95">
        <v>-8.6397105023000006E-2</v>
      </c>
      <c r="C95">
        <v>0.52385110502300003</v>
      </c>
      <c r="D95">
        <f>'Figure 1-3 Data'!J97*1.326+0.399</f>
        <v>0.43745400000000001</v>
      </c>
      <c r="F95">
        <v>12.50481437695</v>
      </c>
      <c r="G95">
        <f t="shared" si="5"/>
        <v>-3.9459919743666617E-2</v>
      </c>
      <c r="H95" s="5">
        <f>'Figure 1-3 Data'!J97</f>
        <v>2.9000000000000001E-2</v>
      </c>
      <c r="I95">
        <f t="shared" si="6"/>
        <v>9.4156187800150837E-2</v>
      </c>
    </row>
    <row r="96" spans="1:9" x14ac:dyDescent="0.2">
      <c r="A96">
        <f t="shared" si="4"/>
        <v>1943</v>
      </c>
      <c r="B96">
        <v>-2.7402385048000001E-2</v>
      </c>
      <c r="C96">
        <v>0.51789638504799995</v>
      </c>
      <c r="D96">
        <f>'Figure 1-3 Data'!J98*1.326+0.399</f>
        <v>0.49049400000000004</v>
      </c>
      <c r="F96">
        <v>12.532216761999999</v>
      </c>
      <c r="G96">
        <f t="shared" si="5"/>
        <v>-3.8638382191575497E-2</v>
      </c>
      <c r="H96" s="5">
        <f>'Figure 1-3 Data'!J98</f>
        <v>6.9000000000000006E-2</v>
      </c>
      <c r="I96">
        <f t="shared" si="6"/>
        <v>8.9665448754147753E-2</v>
      </c>
    </row>
    <row r="97" spans="1:9" x14ac:dyDescent="0.2">
      <c r="A97">
        <f t="shared" si="4"/>
        <v>1944</v>
      </c>
      <c r="B97">
        <v>5.3155550225000001E-2</v>
      </c>
      <c r="C97">
        <v>0.55800444977499997</v>
      </c>
      <c r="D97">
        <f>'Figure 1-3 Data'!J99*1.326+0.399</f>
        <v>0.61116000000000004</v>
      </c>
      <c r="F97">
        <v>12.47906121177</v>
      </c>
      <c r="G97">
        <f t="shared" si="5"/>
        <v>-4.0232012838554924E-2</v>
      </c>
      <c r="H97" s="5">
        <f>'Figure 1-3 Data'!J99</f>
        <v>0.16</v>
      </c>
      <c r="I97">
        <f t="shared" si="6"/>
        <v>0.11991285805052786</v>
      </c>
    </row>
    <row r="98" spans="1:9" x14ac:dyDescent="0.2">
      <c r="A98">
        <f t="shared" si="4"/>
        <v>1945</v>
      </c>
      <c r="B98">
        <v>-0.172842431233</v>
      </c>
      <c r="C98">
        <v>0.61294843123300002</v>
      </c>
      <c r="D98">
        <f>'Figure 1-3 Data'!J100*1.326+0.399</f>
        <v>0.440106</v>
      </c>
      <c r="F98">
        <v>12.651903643000001</v>
      </c>
      <c r="G98">
        <f t="shared" si="5"/>
        <v>-3.5050108139709164E-2</v>
      </c>
      <c r="H98" s="5">
        <f>'Figure 1-3 Data'!J100</f>
        <v>3.1E-2</v>
      </c>
      <c r="I98">
        <f t="shared" si="6"/>
        <v>0.16134874150301659</v>
      </c>
    </row>
    <row r="99" spans="1:9" x14ac:dyDescent="0.2">
      <c r="A99">
        <f t="shared" si="4"/>
        <v>1946</v>
      </c>
      <c r="B99">
        <v>-0.28720784356399998</v>
      </c>
      <c r="C99">
        <v>0.62918984356399998</v>
      </c>
      <c r="D99">
        <f>'Figure 1-3 Data'!J101*1.326+0.399</f>
        <v>0.34198200000000001</v>
      </c>
      <c r="F99">
        <v>12.939111486570001</v>
      </c>
      <c r="G99">
        <f t="shared" si="5"/>
        <v>-2.6439469747564056E-2</v>
      </c>
      <c r="H99" s="5">
        <f>'Figure 1-3 Data'!J101</f>
        <v>-4.2999999999999997E-2</v>
      </c>
      <c r="I99">
        <f t="shared" si="6"/>
        <v>0.17359716709200598</v>
      </c>
    </row>
    <row r="100" spans="1:9" x14ac:dyDescent="0.2">
      <c r="A100">
        <f t="shared" ref="A100:A131" si="7">A99+1</f>
        <v>1947</v>
      </c>
      <c r="B100">
        <v>-0.14775573215999999</v>
      </c>
      <c r="C100">
        <v>0.61703373216000001</v>
      </c>
      <c r="D100">
        <f>'Figure 1-3 Data'!J102*1.326+0.399</f>
        <v>0.46927800000000003</v>
      </c>
      <c r="F100">
        <v>13.086867218729999</v>
      </c>
      <c r="G100">
        <f t="shared" si="5"/>
        <v>-2.2009677147953845E-2</v>
      </c>
      <c r="H100" s="5">
        <f>'Figure 1-3 Data'!J102</f>
        <v>5.2999999999999999E-2</v>
      </c>
      <c r="I100">
        <f t="shared" si="6"/>
        <v>0.16442966226244343</v>
      </c>
    </row>
    <row r="101" spans="1:9" x14ac:dyDescent="0.2">
      <c r="A101">
        <f t="shared" si="7"/>
        <v>1948</v>
      </c>
      <c r="B101">
        <v>-0.313490542496</v>
      </c>
      <c r="C101">
        <v>0.63823454249599998</v>
      </c>
      <c r="D101">
        <f>'Figure 1-3 Data'!J103*1.326+0.399</f>
        <v>0.32474400000000003</v>
      </c>
      <c r="F101">
        <v>13.40035776122</v>
      </c>
      <c r="G101">
        <f t="shared" si="5"/>
        <v>-1.2611069967920831E-2</v>
      </c>
      <c r="H101" s="5">
        <f>'Figure 1-3 Data'!J103</f>
        <v>-5.6000000000000001E-2</v>
      </c>
      <c r="I101">
        <f t="shared" si="6"/>
        <v>0.18041820701055802</v>
      </c>
    </row>
    <row r="102" spans="1:9" x14ac:dyDescent="0.2">
      <c r="A102">
        <f t="shared" si="7"/>
        <v>1949</v>
      </c>
      <c r="B102">
        <v>-0.33035089828399999</v>
      </c>
      <c r="C102">
        <v>0.62327089828399995</v>
      </c>
      <c r="D102">
        <f>'Figure 1-3 Data'!J104*1.326+0.399</f>
        <v>0.29292000000000001</v>
      </c>
      <c r="F102">
        <v>13.73070865951</v>
      </c>
      <c r="G102">
        <f t="shared" si="5"/>
        <v>-2.7069806772597642E-3</v>
      </c>
      <c r="H102" s="5">
        <f>'Figure 1-3 Data'!J104</f>
        <v>-0.08</v>
      </c>
      <c r="I102">
        <f t="shared" si="6"/>
        <v>0.16913340745399691</v>
      </c>
    </row>
    <row r="103" spans="1:9" x14ac:dyDescent="0.2">
      <c r="A103">
        <f t="shared" si="7"/>
        <v>1950</v>
      </c>
      <c r="B103">
        <v>-0.405833171539</v>
      </c>
      <c r="C103">
        <v>0.59399917153899995</v>
      </c>
      <c r="D103">
        <f>'Figure 1-3 Data'!J105*1.326+0.399</f>
        <v>0.188166</v>
      </c>
      <c r="F103">
        <v>14.13654183105</v>
      </c>
      <c r="G103">
        <f t="shared" si="5"/>
        <v>9.4601058626892533E-3</v>
      </c>
      <c r="H103" s="5">
        <f>'Figure 1-3 Data'!J105</f>
        <v>-0.159</v>
      </c>
      <c r="I103">
        <f t="shared" si="6"/>
        <v>0.14705819874736042</v>
      </c>
    </row>
    <row r="104" spans="1:9" x14ac:dyDescent="0.2">
      <c r="A104">
        <f t="shared" si="7"/>
        <v>1951</v>
      </c>
      <c r="B104">
        <v>-0.15585196207599999</v>
      </c>
      <c r="C104">
        <v>0.57341596207599999</v>
      </c>
      <c r="D104">
        <f>'Figure 1-3 Data'!J106*1.326+0.399</f>
        <v>0.41756400000000005</v>
      </c>
      <c r="F104">
        <v>14.29239379312</v>
      </c>
      <c r="G104">
        <f t="shared" si="5"/>
        <v>1.4132627585669338E-2</v>
      </c>
      <c r="H104" s="5">
        <f>'Figure 1-3 Data'!J106</f>
        <v>1.4E-2</v>
      </c>
      <c r="I104">
        <f t="shared" si="6"/>
        <v>0.13153541634690796</v>
      </c>
    </row>
    <row r="105" spans="1:9" x14ac:dyDescent="0.2">
      <c r="A105">
        <f t="shared" si="7"/>
        <v>1952</v>
      </c>
      <c r="B105">
        <v>-6.0298882121E-2</v>
      </c>
      <c r="C105">
        <v>0.56272688212099997</v>
      </c>
      <c r="D105">
        <f>'Figure 1-3 Data'!J107*1.326+0.399</f>
        <v>0.50242799999999999</v>
      </c>
      <c r="F105">
        <v>14.35269267524</v>
      </c>
      <c r="G105">
        <f t="shared" si="5"/>
        <v>1.5940418984859855E-2</v>
      </c>
      <c r="H105" s="5">
        <f>'Figure 1-3 Data'!J107</f>
        <v>7.8E-2</v>
      </c>
      <c r="I105">
        <f t="shared" si="6"/>
        <v>0.12347427007616889</v>
      </c>
    </row>
    <row r="106" spans="1:9" x14ac:dyDescent="0.2">
      <c r="A106">
        <f t="shared" si="7"/>
        <v>1953</v>
      </c>
      <c r="B106">
        <v>2.3234620776000001E-2</v>
      </c>
      <c r="C106">
        <v>0.56007937922399997</v>
      </c>
      <c r="D106">
        <f>'Figure 1-3 Data'!J108*1.326+0.399</f>
        <v>0.58331400000000011</v>
      </c>
      <c r="F106">
        <v>14.329458054470001</v>
      </c>
      <c r="G106">
        <f t="shared" si="5"/>
        <v>1.524383314255737E-2</v>
      </c>
      <c r="H106" s="5">
        <f>'Figure 1-3 Data'!J108</f>
        <v>0.13900000000000001</v>
      </c>
      <c r="I106">
        <f t="shared" si="6"/>
        <v>0.12147766155656105</v>
      </c>
    </row>
    <row r="107" spans="1:9" x14ac:dyDescent="0.2">
      <c r="A107">
        <f t="shared" si="7"/>
        <v>1954</v>
      </c>
      <c r="B107">
        <v>-0.24078372420999999</v>
      </c>
      <c r="C107">
        <v>0.57083172420999995</v>
      </c>
      <c r="D107">
        <f>'Figure 1-3 Data'!J109*1.326+0.399</f>
        <v>0.33004800000000001</v>
      </c>
      <c r="F107">
        <v>14.57024177868</v>
      </c>
      <c r="G107">
        <f t="shared" si="5"/>
        <v>2.2462652636186485E-2</v>
      </c>
      <c r="H107" s="5">
        <f>'Figure 1-3 Data'!J109</f>
        <v>-5.1999999999999998E-2</v>
      </c>
      <c r="I107">
        <f t="shared" si="6"/>
        <v>0.1295865190120663</v>
      </c>
    </row>
    <row r="108" spans="1:9" x14ac:dyDescent="0.2">
      <c r="A108">
        <f t="shared" si="7"/>
        <v>1955</v>
      </c>
      <c r="B108">
        <v>-0.32992021233399998</v>
      </c>
      <c r="C108">
        <v>0.58571221233399995</v>
      </c>
      <c r="D108">
        <f>'Figure 1-3 Data'!J110*1.326+0.399</f>
        <v>0.25579200000000002</v>
      </c>
      <c r="F108">
        <v>14.90016199101</v>
      </c>
      <c r="G108">
        <f t="shared" si="5"/>
        <v>3.2353829740968384E-2</v>
      </c>
      <c r="H108" s="5">
        <f>'Figure 1-3 Data'!J110</f>
        <v>-0.108</v>
      </c>
      <c r="I108">
        <f t="shared" si="6"/>
        <v>0.14080860658672695</v>
      </c>
    </row>
    <row r="109" spans="1:9" x14ac:dyDescent="0.2">
      <c r="A109">
        <f t="shared" si="7"/>
        <v>1956</v>
      </c>
      <c r="B109">
        <v>-0.448775209457</v>
      </c>
      <c r="C109">
        <v>0.61307320945699995</v>
      </c>
      <c r="D109">
        <f>'Figure 1-3 Data'!J111*1.326+0.399</f>
        <v>0.16429800000000003</v>
      </c>
      <c r="F109">
        <v>15.348937200470001</v>
      </c>
      <c r="G109">
        <f t="shared" si="5"/>
        <v>4.5808340592714776E-2</v>
      </c>
      <c r="H109" s="5">
        <f>'Figure 1-3 Data'!J111</f>
        <v>-0.17699999999999999</v>
      </c>
      <c r="I109">
        <f t="shared" si="6"/>
        <v>0.16144284272775258</v>
      </c>
    </row>
    <row r="110" spans="1:9" x14ac:dyDescent="0.2">
      <c r="A110">
        <f t="shared" si="7"/>
        <v>1957</v>
      </c>
      <c r="B110">
        <v>-0.16588224721399999</v>
      </c>
      <c r="C110">
        <v>0.65637624721400001</v>
      </c>
      <c r="D110">
        <f>'Figure 1-3 Data'!J112*1.326+0.399</f>
        <v>0.49049400000000004</v>
      </c>
      <c r="F110">
        <v>15.514819447680001</v>
      </c>
      <c r="G110">
        <f t="shared" si="5"/>
        <v>5.0781575406385886E-2</v>
      </c>
      <c r="H110" s="5">
        <f>'Figure 1-3 Data'!J112</f>
        <v>6.9000000000000006E-2</v>
      </c>
      <c r="I110">
        <f t="shared" si="6"/>
        <v>0.19409973394720964</v>
      </c>
    </row>
    <row r="111" spans="1:9" x14ac:dyDescent="0.2">
      <c r="A111">
        <f t="shared" si="7"/>
        <v>1958</v>
      </c>
      <c r="B111">
        <v>-0.16969238359800001</v>
      </c>
      <c r="C111">
        <v>0.66151238359800002</v>
      </c>
      <c r="D111">
        <f>'Figure 1-3 Data'!J113*1.326+0.399</f>
        <v>0.49182000000000003</v>
      </c>
      <c r="F111">
        <v>15.68451183128</v>
      </c>
      <c r="G111">
        <f t="shared" si="5"/>
        <v>5.586904006235948E-2</v>
      </c>
      <c r="H111" s="5">
        <f>'Figure 1-3 Data'!J113</f>
        <v>7.0000000000000007E-2</v>
      </c>
      <c r="I111">
        <f t="shared" si="6"/>
        <v>0.19797313996832577</v>
      </c>
    </row>
    <row r="112" spans="1:9" x14ac:dyDescent="0.2">
      <c r="A112">
        <f t="shared" si="7"/>
        <v>1959</v>
      </c>
      <c r="B112">
        <v>-0.17592452123800001</v>
      </c>
      <c r="C112">
        <v>0.63194252123799999</v>
      </c>
      <c r="D112">
        <f>'Figure 1-3 Data'!J114*1.326+0.399</f>
        <v>0.45601800000000003</v>
      </c>
      <c r="F112">
        <v>15.860436352520001</v>
      </c>
      <c r="G112">
        <f t="shared" si="5"/>
        <v>6.1143347399790174E-2</v>
      </c>
      <c r="H112" s="5">
        <f>'Figure 1-3 Data'!J114</f>
        <v>4.2999999999999997E-2</v>
      </c>
      <c r="I112">
        <f t="shared" si="6"/>
        <v>0.17567309293966815</v>
      </c>
    </row>
    <row r="113" spans="1:9" x14ac:dyDescent="0.2">
      <c r="A113">
        <f t="shared" si="7"/>
        <v>1960</v>
      </c>
      <c r="B113">
        <v>-0.17060228000200001</v>
      </c>
      <c r="C113">
        <v>0.57225428000199996</v>
      </c>
      <c r="D113">
        <f>'Figure 1-3 Data'!J115*1.326+0.399</f>
        <v>0.40165200000000001</v>
      </c>
      <c r="F113">
        <v>16.031038632520001</v>
      </c>
      <c r="G113">
        <f t="shared" si="5"/>
        <v>6.6258091216309462E-2</v>
      </c>
      <c r="H113" s="5">
        <f>'Figure 1-3 Data'!J115</f>
        <v>2E-3</v>
      </c>
      <c r="I113">
        <f t="shared" si="6"/>
        <v>0.13065933635143281</v>
      </c>
    </row>
    <row r="114" spans="1:9" x14ac:dyDescent="0.2">
      <c r="A114">
        <f t="shared" si="7"/>
        <v>1961</v>
      </c>
      <c r="B114">
        <v>8.9339065578000004E-2</v>
      </c>
      <c r="C114">
        <v>0.41308893442200001</v>
      </c>
      <c r="D114">
        <f>'Figure 1-3 Data'!J116*1.326+0.399</f>
        <v>0.50242799999999999</v>
      </c>
      <c r="F114">
        <v>15.941699566940001</v>
      </c>
      <c r="G114">
        <f t="shared" si="5"/>
        <v>6.3579660229051149E-2</v>
      </c>
      <c r="H114" s="5">
        <f>'Figure 1-3 Data'!J116</f>
        <v>7.8E-2</v>
      </c>
      <c r="I114">
        <f t="shared" si="6"/>
        <v>1.0625139081447955E-2</v>
      </c>
    </row>
    <row r="115" spans="1:9" x14ac:dyDescent="0.2">
      <c r="A115">
        <f t="shared" si="7"/>
        <v>1962</v>
      </c>
      <c r="B115">
        <v>7.1465382336E-2</v>
      </c>
      <c r="C115">
        <v>0.36996661766400002</v>
      </c>
      <c r="D115">
        <f>'Figure 1-3 Data'!J117*1.326+0.399</f>
        <v>0.44143200000000005</v>
      </c>
      <c r="F115">
        <v>15.87023418461</v>
      </c>
      <c r="G115">
        <f t="shared" si="5"/>
        <v>6.143709142887125E-2</v>
      </c>
      <c r="H115" s="5">
        <f>'Figure 1-3 Data'!J117</f>
        <v>3.2000000000000001E-2</v>
      </c>
      <c r="I115">
        <f t="shared" si="6"/>
        <v>-2.1895461791855204E-2</v>
      </c>
    </row>
    <row r="116" spans="1:9" x14ac:dyDescent="0.2">
      <c r="A116">
        <f t="shared" si="7"/>
        <v>1963</v>
      </c>
      <c r="B116">
        <v>0.59543115021500004</v>
      </c>
      <c r="C116">
        <v>-0.102285150215</v>
      </c>
      <c r="D116">
        <f>'Figure 1-3 Data'!J118*1.326+0.399</f>
        <v>0.49314600000000003</v>
      </c>
      <c r="F116">
        <v>15.274803034390001</v>
      </c>
      <c r="G116">
        <f t="shared" si="5"/>
        <v>4.3585760287513146E-2</v>
      </c>
      <c r="H116" s="5">
        <f>'Figure 1-3 Data'!J118</f>
        <v>7.0999999999999994E-2</v>
      </c>
      <c r="I116">
        <f t="shared" si="6"/>
        <v>-0.37804309970965305</v>
      </c>
    </row>
    <row r="117" spans="1:9" x14ac:dyDescent="0.2">
      <c r="A117">
        <f t="shared" si="7"/>
        <v>1964</v>
      </c>
      <c r="B117">
        <v>0.54403902871200005</v>
      </c>
      <c r="C117">
        <v>-0.40493502871199999</v>
      </c>
      <c r="D117">
        <f>'Figure 1-3 Data'!J119*1.326+0.399</f>
        <v>0.13910400000000001</v>
      </c>
      <c r="F117">
        <v>14.730764005679999</v>
      </c>
      <c r="G117">
        <f t="shared" si="5"/>
        <v>2.7275191296057554E-2</v>
      </c>
      <c r="H117" s="5">
        <f>'Figure 1-3 Data'!J119</f>
        <v>-0.19600000000000001</v>
      </c>
      <c r="I117">
        <f t="shared" si="6"/>
        <v>-0.60628584367420812</v>
      </c>
    </row>
    <row r="118" spans="1:9" x14ac:dyDescent="0.2">
      <c r="A118">
        <f t="shared" si="7"/>
        <v>1965</v>
      </c>
      <c r="B118">
        <v>0.24651339189300001</v>
      </c>
      <c r="C118">
        <v>1.5908608107E-2</v>
      </c>
      <c r="D118">
        <f>'Figure 1-3 Data'!J120*1.326+0.399</f>
        <v>0.26242200000000004</v>
      </c>
      <c r="F118">
        <v>14.48425061379</v>
      </c>
      <c r="G118">
        <f t="shared" si="5"/>
        <v>1.9884593427971817E-2</v>
      </c>
      <c r="H118" s="5">
        <f>'Figure 1-3 Data'!J120</f>
        <v>-0.10299999999999999</v>
      </c>
      <c r="I118">
        <f t="shared" si="6"/>
        <v>-0.2889075353642534</v>
      </c>
    </row>
    <row r="119" spans="1:9" x14ac:dyDescent="0.2">
      <c r="A119">
        <f t="shared" si="7"/>
        <v>1966</v>
      </c>
      <c r="B119">
        <v>5.3745646160999999E-2</v>
      </c>
      <c r="C119">
        <v>0.30149635383899998</v>
      </c>
      <c r="D119">
        <f>'Figure 1-3 Data'!J121*1.326+0.399</f>
        <v>0.355242</v>
      </c>
      <c r="F119">
        <v>14.43050496763</v>
      </c>
      <c r="G119">
        <f t="shared" si="5"/>
        <v>1.8273271402488397E-2</v>
      </c>
      <c r="H119" s="5">
        <f>'Figure 1-3 Data'!J121</f>
        <v>-3.3000000000000002E-2</v>
      </c>
      <c r="I119">
        <f t="shared" si="6"/>
        <v>-7.3532161509049801E-2</v>
      </c>
    </row>
    <row r="120" spans="1:9" x14ac:dyDescent="0.2">
      <c r="A120">
        <f t="shared" si="7"/>
        <v>1967</v>
      </c>
      <c r="B120">
        <v>-2.3725114472999999E-2</v>
      </c>
      <c r="C120">
        <v>0.43465911447299999</v>
      </c>
      <c r="D120">
        <f>'Figure 1-3 Data'!J122*1.326+0.399</f>
        <v>0.41093400000000002</v>
      </c>
      <c r="F120">
        <v>14.4542300821</v>
      </c>
      <c r="G120">
        <f t="shared" si="5"/>
        <v>1.898456249737673E-2</v>
      </c>
      <c r="H120" s="5">
        <f>'Figure 1-3 Data'!J122</f>
        <v>8.9999999999999993E-3</v>
      </c>
      <c r="I120">
        <f t="shared" si="6"/>
        <v>2.6892243192307663E-2</v>
      </c>
    </row>
    <row r="121" spans="1:9" x14ac:dyDescent="0.2">
      <c r="A121">
        <f t="shared" si="7"/>
        <v>1968</v>
      </c>
      <c r="B121">
        <v>5.4900374315E-2</v>
      </c>
      <c r="C121">
        <v>0.27249562568500002</v>
      </c>
      <c r="D121">
        <f>'Figure 1-3 Data'!J123*1.326+0.399</f>
        <v>0.32739600000000002</v>
      </c>
      <c r="F121">
        <v>14.399329707790001</v>
      </c>
      <c r="G121">
        <f t="shared" si="5"/>
        <v>1.7338621129965551E-2</v>
      </c>
      <c r="H121" s="5">
        <f>'Figure 1-3 Data'!J123</f>
        <v>-5.3999999999999999E-2</v>
      </c>
      <c r="I121">
        <f t="shared" si="6"/>
        <v>-9.5402997220965305E-2</v>
      </c>
    </row>
    <row r="122" spans="1:9" x14ac:dyDescent="0.2">
      <c r="A122">
        <f t="shared" si="7"/>
        <v>1969</v>
      </c>
      <c r="B122">
        <v>0.29451994403199999</v>
      </c>
      <c r="C122">
        <v>0.22249405596800001</v>
      </c>
      <c r="D122">
        <f>'Figure 1-3 Data'!J124*1.326+0.399</f>
        <v>0.51701399999999997</v>
      </c>
      <c r="F122">
        <v>14.10480976375</v>
      </c>
      <c r="G122">
        <f t="shared" si="5"/>
        <v>8.5087622170589086E-3</v>
      </c>
      <c r="H122" s="5">
        <f>'Figure 1-3 Data'!J124</f>
        <v>8.8999999999999996E-2</v>
      </c>
      <c r="I122">
        <f t="shared" si="6"/>
        <v>-0.13311157166817497</v>
      </c>
    </row>
    <row r="123" spans="1:9" x14ac:dyDescent="0.2">
      <c r="A123">
        <f t="shared" si="7"/>
        <v>1970</v>
      </c>
      <c r="B123">
        <v>-2.7796156959E-2</v>
      </c>
      <c r="C123">
        <v>0.45199015695900002</v>
      </c>
      <c r="D123">
        <f>'Figure 1-3 Data'!J125*1.326+0.399</f>
        <v>0.42419400000000002</v>
      </c>
      <c r="F123">
        <v>14.132605920710001</v>
      </c>
      <c r="G123">
        <f t="shared" si="5"/>
        <v>9.3421052528856498E-3</v>
      </c>
      <c r="H123" s="5">
        <f>'Figure 1-3 Data'!J125</f>
        <v>1.9E-2</v>
      </c>
      <c r="I123">
        <f t="shared" si="6"/>
        <v>3.9962410979638006E-2</v>
      </c>
    </row>
    <row r="124" spans="1:9" x14ac:dyDescent="0.2">
      <c r="A124">
        <f t="shared" si="7"/>
        <v>1971</v>
      </c>
      <c r="B124">
        <v>-0.327331451065</v>
      </c>
      <c r="C124">
        <v>0.58975345106499999</v>
      </c>
      <c r="D124">
        <f>'Figure 1-3 Data'!J126*1.326+0.399</f>
        <v>0.26242200000000004</v>
      </c>
      <c r="F124">
        <v>14.459937371780001</v>
      </c>
      <c r="G124">
        <f t="shared" si="5"/>
        <v>1.9155669967920879E-2</v>
      </c>
      <c r="H124" s="5">
        <f>'Figure 1-3 Data'!J126</f>
        <v>-0.10299999999999999</v>
      </c>
      <c r="I124">
        <f t="shared" si="6"/>
        <v>0.1438562979374057</v>
      </c>
    </row>
    <row r="125" spans="1:9" x14ac:dyDescent="0.2">
      <c r="A125">
        <f t="shared" si="7"/>
        <v>1972</v>
      </c>
      <c r="B125">
        <v>-0.28291138515199998</v>
      </c>
      <c r="C125">
        <v>0.66599938515199997</v>
      </c>
      <c r="D125">
        <f>'Figure 1-3 Data'!J127*1.326+0.399</f>
        <v>0.38308800000000004</v>
      </c>
      <c r="F125">
        <v>14.74284875693</v>
      </c>
      <c r="G125">
        <f t="shared" si="5"/>
        <v>2.7637498333982921E-2</v>
      </c>
      <c r="H125" s="5">
        <f>'Figure 1-3 Data'!J127</f>
        <v>-1.2E-2</v>
      </c>
      <c r="I125">
        <f t="shared" si="6"/>
        <v>0.20135700237707385</v>
      </c>
    </row>
    <row r="126" spans="1:9" x14ac:dyDescent="0.2">
      <c r="A126">
        <f t="shared" si="7"/>
        <v>1973</v>
      </c>
      <c r="B126">
        <v>-0.110320860582</v>
      </c>
      <c r="C126">
        <v>0.63529086058200002</v>
      </c>
      <c r="D126">
        <f>'Figure 1-3 Data'!J128*1.326+0.399</f>
        <v>0.52497000000000005</v>
      </c>
      <c r="F126">
        <v>14.85316961751</v>
      </c>
      <c r="G126">
        <f t="shared" si="5"/>
        <v>3.0944974292010201E-2</v>
      </c>
      <c r="H126" s="5">
        <f>'Figure 1-3 Data'!J128</f>
        <v>9.5000000000000001E-2</v>
      </c>
      <c r="I126">
        <f t="shared" si="6"/>
        <v>0.17819823573303167</v>
      </c>
    </row>
    <row r="127" spans="1:9" x14ac:dyDescent="0.2">
      <c r="A127">
        <f t="shared" si="7"/>
        <v>1974</v>
      </c>
      <c r="B127">
        <v>-0.37563915376000001</v>
      </c>
      <c r="C127">
        <v>0.60888915375999997</v>
      </c>
      <c r="D127">
        <f>'Figure 1-3 Data'!J129*1.326+0.399</f>
        <v>0.23325000000000001</v>
      </c>
      <c r="F127">
        <v>15.22880877127</v>
      </c>
      <c r="G127">
        <f t="shared" si="5"/>
        <v>4.2206828699445365E-2</v>
      </c>
      <c r="H127" s="5">
        <f>'Figure 1-3 Data'!J129</f>
        <v>-0.125</v>
      </c>
      <c r="I127">
        <f t="shared" si="6"/>
        <v>0.15828744627450975</v>
      </c>
    </row>
    <row r="128" spans="1:9" x14ac:dyDescent="0.2">
      <c r="A128">
        <f t="shared" si="7"/>
        <v>1975</v>
      </c>
      <c r="B128">
        <v>-0.13146843674</v>
      </c>
      <c r="C128">
        <v>0.43897443673999997</v>
      </c>
      <c r="D128">
        <f>'Figure 1-3 Data'!J130*1.326+0.399</f>
        <v>0.307506</v>
      </c>
      <c r="F128">
        <v>15.36027720801</v>
      </c>
      <c r="G128">
        <f t="shared" si="5"/>
        <v>4.6148319832408954E-2</v>
      </c>
      <c r="H128" s="5">
        <f>'Figure 1-3 Data'!J130</f>
        <v>-6.9000000000000006E-2</v>
      </c>
      <c r="I128">
        <f t="shared" si="6"/>
        <v>3.0146634042232241E-2</v>
      </c>
    </row>
    <row r="129" spans="1:9" x14ac:dyDescent="0.2">
      <c r="A129">
        <f t="shared" si="7"/>
        <v>1976</v>
      </c>
      <c r="B129">
        <v>-0.49018723981399998</v>
      </c>
      <c r="C129">
        <v>0.65713723981399996</v>
      </c>
      <c r="D129">
        <f>'Figure 1-3 Data'!J131*1.326+0.399</f>
        <v>0.16695000000000002</v>
      </c>
      <c r="F129">
        <v>15.850464447829999</v>
      </c>
      <c r="G129">
        <f t="shared" si="5"/>
        <v>6.0844384584919801E-2</v>
      </c>
      <c r="H129" s="5">
        <f>'Figure 1-3 Data'!J131</f>
        <v>-0.17499999999999999</v>
      </c>
      <c r="I129">
        <f t="shared" si="6"/>
        <v>0.19467363485218697</v>
      </c>
    </row>
    <row r="130" spans="1:9" x14ac:dyDescent="0.2">
      <c r="A130">
        <f t="shared" si="7"/>
        <v>1977</v>
      </c>
      <c r="B130">
        <v>-0.28089455950600001</v>
      </c>
      <c r="C130">
        <v>0.83636255950600003</v>
      </c>
      <c r="D130">
        <f>'Figure 1-3 Data'!J132*1.326+0.399</f>
        <v>0.55546800000000007</v>
      </c>
      <c r="F130">
        <v>16.131359007330001</v>
      </c>
      <c r="G130">
        <f t="shared" si="5"/>
        <v>6.9265747484035425E-2</v>
      </c>
      <c r="H130" s="5">
        <f>'Figure 1-3 Data'!J132</f>
        <v>0.11799999999999999</v>
      </c>
      <c r="I130">
        <f t="shared" si="6"/>
        <v>0.3298360177269985</v>
      </c>
    </row>
    <row r="131" spans="1:9" x14ac:dyDescent="0.2">
      <c r="A131">
        <f t="shared" si="7"/>
        <v>1978</v>
      </c>
      <c r="B131">
        <v>-0.48975528016699998</v>
      </c>
      <c r="C131">
        <v>0.88212528016699998</v>
      </c>
      <c r="D131">
        <f>'Figure 1-3 Data'!J133*1.326+0.399</f>
        <v>0.39237</v>
      </c>
      <c r="F131">
        <v>16.621114287499999</v>
      </c>
      <c r="G131">
        <f t="shared" si="5"/>
        <v>8.394886186478788E-2</v>
      </c>
      <c r="H131" s="5">
        <f>'Figure 1-3 Data'!J133</f>
        <v>-5.0000000000000001E-3</v>
      </c>
      <c r="I131">
        <f t="shared" si="6"/>
        <v>0.36434787342911007</v>
      </c>
    </row>
    <row r="132" spans="1:9" x14ac:dyDescent="0.2">
      <c r="A132">
        <f t="shared" ref="A132:A167" si="8">A131+1</f>
        <v>1979</v>
      </c>
      <c r="B132">
        <v>-0.439813849132</v>
      </c>
      <c r="C132">
        <v>0.94887184913199996</v>
      </c>
      <c r="D132">
        <f>'Figure 1-3 Data'!J134*1.326+0.399</f>
        <v>0.50905800000000001</v>
      </c>
      <c r="F132">
        <v>17.06092813663</v>
      </c>
      <c r="G132">
        <f t="shared" ref="G132:G167" si="9">(F132-13.821)/33.355</f>
        <v>9.7134706539649257E-2</v>
      </c>
      <c r="H132" s="5">
        <f>'Figure 1-3 Data'!J134</f>
        <v>8.3000000000000004E-2</v>
      </c>
      <c r="I132">
        <f t="shared" ref="I132:I167" si="10">(C132-0.399)/1.326</f>
        <v>0.41468465243740565</v>
      </c>
    </row>
    <row r="133" spans="1:9" x14ac:dyDescent="0.2">
      <c r="A133">
        <f t="shared" si="8"/>
        <v>1980</v>
      </c>
      <c r="B133">
        <v>-0.39433752197100003</v>
      </c>
      <c r="C133">
        <v>1.065167521971</v>
      </c>
      <c r="D133">
        <f>'Figure 1-3 Data'!J135*1.326+0.399</f>
        <v>0.67083000000000004</v>
      </c>
      <c r="F133">
        <v>17.455265658599998</v>
      </c>
      <c r="G133">
        <f t="shared" si="9"/>
        <v>0.10895714761205214</v>
      </c>
      <c r="H133" s="5">
        <f>'Figure 1-3 Data'!J135</f>
        <v>0.20499999999999999</v>
      </c>
      <c r="I133">
        <f t="shared" si="10"/>
        <v>0.50238877976696827</v>
      </c>
    </row>
    <row r="134" spans="1:9" x14ac:dyDescent="0.2">
      <c r="A134">
        <f t="shared" si="8"/>
        <v>1981</v>
      </c>
      <c r="B134">
        <v>-0.40163675194100001</v>
      </c>
      <c r="C134">
        <v>1.1334627519410001</v>
      </c>
      <c r="D134">
        <f>'Figure 1-3 Data'!J136*1.326+0.399</f>
        <v>0.73182600000000009</v>
      </c>
      <c r="F134">
        <v>17.856902410539998</v>
      </c>
      <c r="G134">
        <f t="shared" si="9"/>
        <v>0.1209984233410283</v>
      </c>
      <c r="H134" s="5">
        <f>'Figure 1-3 Data'!J136</f>
        <v>0.251</v>
      </c>
      <c r="I134">
        <f t="shared" si="10"/>
        <v>0.55389347808521872</v>
      </c>
    </row>
    <row r="135" spans="1:9" x14ac:dyDescent="0.2">
      <c r="A135">
        <f t="shared" si="8"/>
        <v>1982</v>
      </c>
      <c r="B135">
        <v>-3.8676472912E-2</v>
      </c>
      <c r="C135">
        <v>0.47878247291199999</v>
      </c>
      <c r="D135">
        <f>'Figure 1-3 Data'!J137*1.326+0.399</f>
        <v>0.440106</v>
      </c>
      <c r="F135">
        <v>17.895578883460001</v>
      </c>
      <c r="G135">
        <f t="shared" si="9"/>
        <v>0.12215796382731228</v>
      </c>
      <c r="H135" s="5">
        <f>'Figure 1-3 Data'!J137</f>
        <v>3.1E-2</v>
      </c>
      <c r="I135">
        <f t="shared" si="10"/>
        <v>6.0167777460030138E-2</v>
      </c>
    </row>
    <row r="136" spans="1:9" x14ac:dyDescent="0.2">
      <c r="A136">
        <f t="shared" si="8"/>
        <v>1983</v>
      </c>
      <c r="B136">
        <v>0.35610858694999997</v>
      </c>
      <c r="C136">
        <v>0.33858941305000001</v>
      </c>
      <c r="D136">
        <f>'Figure 1-3 Data'!J138*1.326+0.399</f>
        <v>0.69469800000000004</v>
      </c>
      <c r="F136">
        <v>17.53947029651</v>
      </c>
      <c r="G136">
        <f t="shared" si="9"/>
        <v>0.11148164582551344</v>
      </c>
      <c r="H136" s="5">
        <f>'Figure 1-3 Data'!J138</f>
        <v>0.223</v>
      </c>
      <c r="I136">
        <f t="shared" si="10"/>
        <v>-4.555851202865762E-2</v>
      </c>
    </row>
    <row r="137" spans="1:9" x14ac:dyDescent="0.2">
      <c r="A137">
        <f t="shared" si="8"/>
        <v>1984</v>
      </c>
      <c r="B137">
        <v>-0.44968122740100003</v>
      </c>
      <c r="C137">
        <v>0.92691522740099996</v>
      </c>
      <c r="D137">
        <f>'Figure 1-3 Data'!J139*1.326+0.399</f>
        <v>0.47723400000000005</v>
      </c>
      <c r="F137">
        <v>17.989151523909999</v>
      </c>
      <c r="G137">
        <f t="shared" si="9"/>
        <v>0.12496331955958627</v>
      </c>
      <c r="H137" s="5">
        <f>'Figure 1-3 Data'!J139</f>
        <v>5.8999999999999997E-2</v>
      </c>
      <c r="I137">
        <f t="shared" si="10"/>
        <v>0.39812611417873295</v>
      </c>
    </row>
    <row r="138" spans="1:9" x14ac:dyDescent="0.2">
      <c r="A138">
        <f t="shared" si="8"/>
        <v>1985</v>
      </c>
      <c r="B138">
        <v>-0.70285524395499999</v>
      </c>
      <c r="C138">
        <v>1.1575472439550001</v>
      </c>
      <c r="D138">
        <f>'Figure 1-3 Data'!J140*1.326+0.399</f>
        <v>0.45469200000000004</v>
      </c>
      <c r="F138">
        <v>18.692006767860001</v>
      </c>
      <c r="G138">
        <f t="shared" si="9"/>
        <v>0.14603528010373262</v>
      </c>
      <c r="H138" s="5">
        <f>'Figure 1-3 Data'!J140</f>
        <v>4.2000000000000003E-2</v>
      </c>
      <c r="I138">
        <f t="shared" si="10"/>
        <v>0.57205674506410253</v>
      </c>
    </row>
    <row r="139" spans="1:9" x14ac:dyDescent="0.2">
      <c r="A139">
        <f t="shared" si="8"/>
        <v>1986</v>
      </c>
      <c r="B139">
        <v>-0.67540979173600002</v>
      </c>
      <c r="C139">
        <v>1.193749791736</v>
      </c>
      <c r="D139">
        <f>'Figure 1-3 Data'!J141*1.326+0.399</f>
        <v>0.51834000000000002</v>
      </c>
      <c r="F139">
        <v>19.367416559599999</v>
      </c>
      <c r="G139">
        <f t="shared" si="9"/>
        <v>0.16628441192025181</v>
      </c>
      <c r="H139" s="5">
        <f>'Figure 1-3 Data'!J141</f>
        <v>0.09</v>
      </c>
      <c r="I139">
        <f t="shared" si="10"/>
        <v>0.59935881729713425</v>
      </c>
    </row>
    <row r="140" spans="1:9" x14ac:dyDescent="0.2">
      <c r="A140">
        <f t="shared" si="8"/>
        <v>1987</v>
      </c>
      <c r="B140">
        <v>-0.59264898734899996</v>
      </c>
      <c r="C140">
        <v>1.2939769873489999</v>
      </c>
      <c r="D140">
        <f>'Figure 1-3 Data'!J142*1.326+0.399</f>
        <v>0.70132800000000006</v>
      </c>
      <c r="F140">
        <v>19.960065546949998</v>
      </c>
      <c r="G140">
        <f t="shared" si="9"/>
        <v>0.1840523323924449</v>
      </c>
      <c r="H140" s="5">
        <f>'Figure 1-3 Data'!J142</f>
        <v>0.22800000000000001</v>
      </c>
      <c r="I140">
        <f t="shared" si="10"/>
        <v>0.67494493766892893</v>
      </c>
    </row>
    <row r="141" spans="1:9" x14ac:dyDescent="0.2">
      <c r="A141">
        <f t="shared" si="8"/>
        <v>1988</v>
      </c>
      <c r="B141">
        <v>-0.65485037109300004</v>
      </c>
      <c r="C141">
        <v>1.422478371093</v>
      </c>
      <c r="D141">
        <f>'Figure 1-3 Data'!J143*1.326+0.399</f>
        <v>0.76762800000000009</v>
      </c>
      <c r="F141">
        <v>20.614915918040001</v>
      </c>
      <c r="G141">
        <f t="shared" si="9"/>
        <v>0.20368508223774554</v>
      </c>
      <c r="H141" s="5">
        <f>'Figure 1-3 Data'!J143</f>
        <v>0.27800000000000002</v>
      </c>
      <c r="I141">
        <f t="shared" si="10"/>
        <v>0.77185397518325782</v>
      </c>
    </row>
    <row r="142" spans="1:9" x14ac:dyDescent="0.2">
      <c r="A142">
        <f t="shared" si="8"/>
        <v>1989</v>
      </c>
      <c r="B142">
        <v>-0.93113600192099999</v>
      </c>
      <c r="C142">
        <v>1.5369920019209999</v>
      </c>
      <c r="D142">
        <f>'Figure 1-3 Data'!J144*1.326+0.399</f>
        <v>0.60585600000000006</v>
      </c>
      <c r="F142">
        <v>21.54605191996</v>
      </c>
      <c r="G142">
        <f t="shared" si="9"/>
        <v>0.23160101693779048</v>
      </c>
      <c r="H142" s="5">
        <f>'Figure 1-3 Data'!J144</f>
        <v>0.156</v>
      </c>
      <c r="I142">
        <f t="shared" si="10"/>
        <v>0.8582141794276017</v>
      </c>
    </row>
    <row r="143" spans="1:9" x14ac:dyDescent="0.2">
      <c r="A143">
        <f t="shared" si="8"/>
        <v>1990</v>
      </c>
      <c r="B143">
        <v>-0.71599824722899996</v>
      </c>
      <c r="C143">
        <v>1.5737942472290001</v>
      </c>
      <c r="D143">
        <f>'Figure 1-3 Data'!J145*1.326+0.399</f>
        <v>0.857796</v>
      </c>
      <c r="F143">
        <v>22.262050167190001</v>
      </c>
      <c r="G143">
        <f t="shared" si="9"/>
        <v>0.25306701145825217</v>
      </c>
      <c r="H143" s="5">
        <f>'Figure 1-3 Data'!J145</f>
        <v>0.34599999999999997</v>
      </c>
      <c r="I143">
        <f t="shared" si="10"/>
        <v>0.88596851223906481</v>
      </c>
    </row>
    <row r="144" spans="1:9" x14ac:dyDescent="0.2">
      <c r="A144">
        <f t="shared" si="8"/>
        <v>1991</v>
      </c>
      <c r="B144">
        <v>-5.1301096854999999E-2</v>
      </c>
      <c r="C144">
        <v>0.88522909685499995</v>
      </c>
      <c r="D144">
        <f>'Figure 1-3 Data'!J146*1.326+0.399</f>
        <v>0.833928</v>
      </c>
      <c r="F144">
        <v>22.313351264049999</v>
      </c>
      <c r="G144">
        <f t="shared" si="9"/>
        <v>0.2546050446424824</v>
      </c>
      <c r="H144" s="5">
        <f>'Figure 1-3 Data'!J146</f>
        <v>0.32800000000000001</v>
      </c>
      <c r="I144">
        <f t="shared" si="10"/>
        <v>0.36668860999622921</v>
      </c>
    </row>
    <row r="145" spans="1:9" x14ac:dyDescent="0.2">
      <c r="A145">
        <f t="shared" si="8"/>
        <v>1992</v>
      </c>
      <c r="B145">
        <v>0.39208046939000002</v>
      </c>
      <c r="C145">
        <v>0.20581953061</v>
      </c>
      <c r="D145">
        <f>'Figure 1-3 Data'!J147*1.326+0.399</f>
        <v>0.59789999999999999</v>
      </c>
      <c r="F145">
        <v>21.92127079466</v>
      </c>
      <c r="G145">
        <f t="shared" si="9"/>
        <v>0.24285027116354371</v>
      </c>
      <c r="H145" s="5">
        <f>'Figure 1-3 Data'!J147</f>
        <v>0.15</v>
      </c>
      <c r="I145">
        <f t="shared" si="10"/>
        <v>-0.14568662849924585</v>
      </c>
    </row>
    <row r="146" spans="1:9" x14ac:dyDescent="0.2">
      <c r="A146">
        <f t="shared" si="8"/>
        <v>1993</v>
      </c>
      <c r="B146">
        <v>-0.50506006886800003</v>
      </c>
      <c r="C146">
        <v>1.1427400688680001</v>
      </c>
      <c r="D146">
        <f>'Figure 1-3 Data'!J148*1.326+0.399</f>
        <v>0.63768000000000002</v>
      </c>
      <c r="F146">
        <v>22.42633086352</v>
      </c>
      <c r="G146">
        <f t="shared" si="9"/>
        <v>0.25799223095547896</v>
      </c>
      <c r="H146" s="5">
        <f>'Figure 1-3 Data'!J148</f>
        <v>0.18</v>
      </c>
      <c r="I146">
        <f t="shared" si="10"/>
        <v>0.56088994635595779</v>
      </c>
    </row>
    <row r="147" spans="1:9" x14ac:dyDescent="0.2">
      <c r="A147">
        <f t="shared" si="8"/>
        <v>1994</v>
      </c>
      <c r="B147">
        <v>-0.80674491269500004</v>
      </c>
      <c r="C147">
        <v>1.516028912695</v>
      </c>
      <c r="D147">
        <f>'Figure 1-3 Data'!J149*1.326+0.399</f>
        <v>0.70928400000000003</v>
      </c>
      <c r="F147">
        <v>23.233075776220002</v>
      </c>
      <c r="G147">
        <f t="shared" si="9"/>
        <v>0.28217885702953088</v>
      </c>
      <c r="H147" s="5">
        <f>'Figure 1-3 Data'!J149</f>
        <v>0.23400000000000001</v>
      </c>
      <c r="I147">
        <f t="shared" si="10"/>
        <v>0.84240491153469066</v>
      </c>
    </row>
    <row r="148" spans="1:9" x14ac:dyDescent="0.2">
      <c r="A148">
        <f t="shared" si="8"/>
        <v>1995</v>
      </c>
      <c r="B148">
        <v>-0.77559088161099998</v>
      </c>
      <c r="C148">
        <v>1.681122881611</v>
      </c>
      <c r="D148">
        <f>'Figure 1-3 Data'!J150*1.326+0.399</f>
        <v>0.905532</v>
      </c>
      <c r="F148">
        <v>24.008666657829998</v>
      </c>
      <c r="G148">
        <f t="shared" si="9"/>
        <v>0.30543146927986808</v>
      </c>
      <c r="H148" s="5">
        <f>'Figure 1-3 Data'!J150</f>
        <v>0.38200000000000001</v>
      </c>
      <c r="I148">
        <f t="shared" si="10"/>
        <v>0.96691016712745093</v>
      </c>
    </row>
    <row r="149" spans="1:9" x14ac:dyDescent="0.2">
      <c r="A149">
        <f t="shared" si="8"/>
        <v>1996</v>
      </c>
      <c r="B149">
        <v>-0.98453483660700003</v>
      </c>
      <c r="C149">
        <v>1.7561408366069999</v>
      </c>
      <c r="D149">
        <f>'Figure 1-3 Data'!J151*1.326+0.399</f>
        <v>0.77160600000000001</v>
      </c>
      <c r="F149">
        <v>24.993201494440001</v>
      </c>
      <c r="G149">
        <f t="shared" si="9"/>
        <v>0.33494832841972727</v>
      </c>
      <c r="H149" s="5">
        <f>'Figure 1-3 Data'!J151</f>
        <v>0.28100000000000003</v>
      </c>
      <c r="I149">
        <f t="shared" si="10"/>
        <v>1.0234847938212668</v>
      </c>
    </row>
    <row r="150" spans="1:9" x14ac:dyDescent="0.2">
      <c r="A150">
        <f t="shared" si="8"/>
        <v>1997</v>
      </c>
      <c r="B150">
        <v>-0.85037142575799995</v>
      </c>
      <c r="C150">
        <v>1.811595425758</v>
      </c>
      <c r="D150">
        <f>'Figure 1-3 Data'!J152*1.326+0.399</f>
        <v>0.96122400000000008</v>
      </c>
      <c r="F150">
        <v>25.8435729202</v>
      </c>
      <c r="G150">
        <f t="shared" si="9"/>
        <v>0.36044289972118126</v>
      </c>
      <c r="H150" s="5">
        <f>'Figure 1-3 Data'!J152</f>
        <v>0.42399999999999999</v>
      </c>
      <c r="I150">
        <f t="shared" si="10"/>
        <v>1.0653057509487178</v>
      </c>
    </row>
    <row r="151" spans="1:9" x14ac:dyDescent="0.2">
      <c r="A151">
        <f t="shared" si="8"/>
        <v>1998</v>
      </c>
      <c r="B151">
        <v>-0.77240075121499996</v>
      </c>
      <c r="C151">
        <v>1.9325247512149999</v>
      </c>
      <c r="D151">
        <f>'Figure 1-3 Data'!J153*1.326+0.399</f>
        <v>1.1601240000000002</v>
      </c>
      <c r="F151">
        <v>26.61597367141</v>
      </c>
      <c r="G151">
        <f t="shared" si="9"/>
        <v>0.38359987022665271</v>
      </c>
      <c r="H151" s="5">
        <f>'Figure 1-3 Data'!J153</f>
        <v>0.57399999999999995</v>
      </c>
      <c r="I151">
        <f t="shared" si="10"/>
        <v>1.156504337266214</v>
      </c>
    </row>
    <row r="152" spans="1:9" x14ac:dyDescent="0.2">
      <c r="A152">
        <f t="shared" si="8"/>
        <v>1999</v>
      </c>
      <c r="B152">
        <v>-1.1918765217059999</v>
      </c>
      <c r="C152">
        <v>2.0443685217060001</v>
      </c>
      <c r="D152">
        <f>'Figure 1-3 Data'!J154*1.326+0.399</f>
        <v>0.85249200000000003</v>
      </c>
      <c r="F152">
        <v>27.80785019312</v>
      </c>
      <c r="G152">
        <f t="shared" si="9"/>
        <v>0.41933293938300109</v>
      </c>
      <c r="H152" s="5">
        <f>'Figure 1-3 Data'!J154</f>
        <v>0.34200000000000003</v>
      </c>
      <c r="I152">
        <f t="shared" si="10"/>
        <v>1.2408510721764707</v>
      </c>
    </row>
    <row r="153" spans="1:9" x14ac:dyDescent="0.2">
      <c r="A153">
        <f t="shared" si="8"/>
        <v>2000</v>
      </c>
      <c r="B153">
        <v>-1.221485938389</v>
      </c>
      <c r="C153">
        <v>2.092541938389</v>
      </c>
      <c r="D153">
        <f>'Figure 1-3 Data'!J155*1.326+0.399</f>
        <v>0.87105600000000005</v>
      </c>
      <c r="F153">
        <v>29.02933613151</v>
      </c>
      <c r="G153">
        <f t="shared" si="9"/>
        <v>0.45595371403117979</v>
      </c>
      <c r="H153" s="5">
        <f>'Figure 1-3 Data'!J155</f>
        <v>0.35599999999999998</v>
      </c>
      <c r="I153">
        <f t="shared" si="10"/>
        <v>1.2771809490113122</v>
      </c>
    </row>
    <row r="154" spans="1:9" x14ac:dyDescent="0.2">
      <c r="A154">
        <f t="shared" si="8"/>
        <v>2001</v>
      </c>
      <c r="B154">
        <v>-1.053590088235</v>
      </c>
      <c r="C154">
        <v>2.1142640882350001</v>
      </c>
      <c r="D154">
        <f>'Figure 1-3 Data'!J156*1.326+0.399</f>
        <v>1.0606740000000001</v>
      </c>
      <c r="F154">
        <v>30.082926219739999</v>
      </c>
      <c r="G154">
        <f t="shared" si="9"/>
        <v>0.48754088501693899</v>
      </c>
      <c r="H154" s="5">
        <f>'Figure 1-3 Data'!J156</f>
        <v>0.499</v>
      </c>
      <c r="I154">
        <f t="shared" si="10"/>
        <v>1.2935626608107089</v>
      </c>
    </row>
    <row r="155" spans="1:9" x14ac:dyDescent="0.2">
      <c r="A155">
        <f t="shared" si="8"/>
        <v>2002</v>
      </c>
      <c r="B155">
        <v>-0.981130884127</v>
      </c>
      <c r="C155">
        <v>2.147884884127</v>
      </c>
      <c r="D155">
        <f>'Figure 1-3 Data'!J157*1.326+0.399</f>
        <v>1.1667540000000001</v>
      </c>
      <c r="F155">
        <v>31.064057103869999</v>
      </c>
      <c r="G155">
        <f t="shared" si="9"/>
        <v>0.51695569191635449</v>
      </c>
      <c r="H155" s="5">
        <f>'Figure 1-3 Data'!J157</f>
        <v>0.57899999999999996</v>
      </c>
      <c r="I155">
        <f t="shared" si="10"/>
        <v>1.3189177105030165</v>
      </c>
    </row>
    <row r="156" spans="1:9" x14ac:dyDescent="0.2">
      <c r="A156">
        <f t="shared" si="8"/>
        <v>2003</v>
      </c>
      <c r="B156">
        <v>-0.92699487578600004</v>
      </c>
      <c r="C156">
        <v>2.076510875786</v>
      </c>
      <c r="D156">
        <f>'Figure 1-3 Data'!J158*1.326+0.399</f>
        <v>1.149516</v>
      </c>
      <c r="F156">
        <v>31.991051979649999</v>
      </c>
      <c r="G156">
        <f t="shared" si="9"/>
        <v>0.54474747353170438</v>
      </c>
      <c r="H156" s="5">
        <f>'Figure 1-3 Data'!J158</f>
        <v>0.56599999999999995</v>
      </c>
      <c r="I156">
        <f t="shared" si="10"/>
        <v>1.2650911582096531</v>
      </c>
    </row>
    <row r="157" spans="1:9" x14ac:dyDescent="0.2">
      <c r="A157">
        <f t="shared" si="8"/>
        <v>2004</v>
      </c>
      <c r="B157">
        <v>-1.1027289163939999</v>
      </c>
      <c r="C157">
        <v>2.1222969163940002</v>
      </c>
      <c r="D157">
        <f>'Figure 1-3 Data'!J159*1.326+0.399</f>
        <v>1.019568</v>
      </c>
      <c r="F157">
        <v>33.093780896049999</v>
      </c>
      <c r="G157">
        <f t="shared" si="9"/>
        <v>0.57780785177784455</v>
      </c>
      <c r="H157" s="5">
        <f>'Figure 1-3 Data'!J159</f>
        <v>0.46800000000000003</v>
      </c>
      <c r="I157">
        <f t="shared" si="10"/>
        <v>1.2996206005987934</v>
      </c>
    </row>
    <row r="158" spans="1:9" x14ac:dyDescent="0.2">
      <c r="A158">
        <f t="shared" si="8"/>
        <v>2005</v>
      </c>
      <c r="B158">
        <v>-0.79798963606899997</v>
      </c>
      <c r="C158">
        <v>2.0575636360690002</v>
      </c>
      <c r="D158">
        <f>'Figure 1-3 Data'!J160*1.326+0.399</f>
        <v>1.2595740000000002</v>
      </c>
      <c r="F158">
        <v>33.891770532119999</v>
      </c>
      <c r="G158">
        <f t="shared" si="9"/>
        <v>0.60173199016998957</v>
      </c>
      <c r="H158" s="5">
        <f>'Figure 1-3 Data'!J160</f>
        <v>0.64900000000000002</v>
      </c>
      <c r="I158">
        <f t="shared" si="10"/>
        <v>1.2508021388152339</v>
      </c>
    </row>
    <row r="159" spans="1:9" x14ac:dyDescent="0.2">
      <c r="A159">
        <f t="shared" si="8"/>
        <v>2006</v>
      </c>
      <c r="B159">
        <v>-0.93971137184700004</v>
      </c>
      <c r="C159">
        <v>2.1316593718469998</v>
      </c>
      <c r="D159">
        <f>'Figure 1-3 Data'!J161*1.326+0.399</f>
        <v>1.191948</v>
      </c>
      <c r="F159">
        <v>34.831481903959997</v>
      </c>
      <c r="G159">
        <f t="shared" si="9"/>
        <v>0.62990501885654326</v>
      </c>
      <c r="H159" s="5">
        <f>'Figure 1-3 Data'!J161</f>
        <v>0.59799999999999998</v>
      </c>
      <c r="I159">
        <f t="shared" si="10"/>
        <v>1.3066812759027147</v>
      </c>
    </row>
    <row r="160" spans="1:9" x14ac:dyDescent="0.2">
      <c r="A160">
        <f t="shared" si="8"/>
        <v>2007</v>
      </c>
      <c r="B160">
        <v>-1.00284857745</v>
      </c>
      <c r="C160">
        <v>2.2001005774500002</v>
      </c>
      <c r="D160">
        <f>'Figure 1-3 Data'!J162*1.326+0.399</f>
        <v>1.197252</v>
      </c>
      <c r="F160">
        <v>35.834330481409999</v>
      </c>
      <c r="G160">
        <f t="shared" si="9"/>
        <v>0.65997093333563195</v>
      </c>
      <c r="H160" s="5">
        <f>'Figure 1-3 Data'!J162</f>
        <v>0.60199999999999998</v>
      </c>
      <c r="I160">
        <f t="shared" si="10"/>
        <v>1.3582960614253394</v>
      </c>
    </row>
    <row r="161" spans="1:9" x14ac:dyDescent="0.2">
      <c r="A161">
        <f t="shared" si="8"/>
        <v>2008</v>
      </c>
      <c r="B161">
        <v>-1.2584739231269999</v>
      </c>
      <c r="C161">
        <v>2.2753899231269998</v>
      </c>
      <c r="D161">
        <f>'Figure 1-3 Data'!J163*1.326+0.399</f>
        <v>1.0169160000000002</v>
      </c>
      <c r="F161">
        <v>37.092804404539997</v>
      </c>
      <c r="G161">
        <f t="shared" si="9"/>
        <v>0.69770062672882627</v>
      </c>
      <c r="H161" s="5">
        <f>'Figure 1-3 Data'!J163</f>
        <v>0.46600000000000003</v>
      </c>
      <c r="I161">
        <f t="shared" si="10"/>
        <v>1.4150753568076921</v>
      </c>
    </row>
    <row r="162" spans="1:9" x14ac:dyDescent="0.2">
      <c r="A162">
        <f t="shared" si="8"/>
        <v>2009</v>
      </c>
      <c r="B162">
        <v>-1.1513848941780001</v>
      </c>
      <c r="C162">
        <v>2.3247688941779998</v>
      </c>
      <c r="D162">
        <f>'Figure 1-3 Data'!J164*1.326+0.399</f>
        <v>1.173384</v>
      </c>
      <c r="F162">
        <v>38.244189298720002</v>
      </c>
      <c r="G162">
        <f t="shared" si="9"/>
        <v>0.73221973613311364</v>
      </c>
      <c r="H162" s="5">
        <f>'Figure 1-3 Data'!J164</f>
        <v>0.58399999999999996</v>
      </c>
      <c r="I162">
        <f t="shared" si="10"/>
        <v>1.4523143998325789</v>
      </c>
    </row>
    <row r="163" spans="1:9" x14ac:dyDescent="0.2">
      <c r="A163">
        <f t="shared" si="8"/>
        <v>2010</v>
      </c>
      <c r="B163">
        <v>-1.1591132432069999</v>
      </c>
      <c r="C163">
        <v>2.4200132432069998</v>
      </c>
      <c r="D163">
        <f>'Figure 1-3 Data'!J165*1.326+0.399</f>
        <v>1.2609000000000001</v>
      </c>
      <c r="F163">
        <v>39.403302541930003</v>
      </c>
      <c r="G163">
        <f t="shared" si="9"/>
        <v>0.76697054540338805</v>
      </c>
      <c r="H163" s="5">
        <f>'Figure 1-3 Data'!J165</f>
        <v>0.65</v>
      </c>
      <c r="I163">
        <f t="shared" si="10"/>
        <v>1.5241427173506785</v>
      </c>
    </row>
    <row r="164" spans="1:9" x14ac:dyDescent="0.2">
      <c r="A164">
        <f t="shared" si="8"/>
        <v>2011</v>
      </c>
      <c r="B164">
        <v>-1.373055563166</v>
      </c>
      <c r="C164">
        <v>2.4801395631659999</v>
      </c>
      <c r="D164">
        <f>'Figure 1-3 Data'!J166*1.326+0.399</f>
        <v>1.107084</v>
      </c>
      <c r="F164">
        <v>40.776358105089997</v>
      </c>
      <c r="G164">
        <f t="shared" si="9"/>
        <v>0.80813545510688056</v>
      </c>
      <c r="H164" s="5">
        <f>'Figure 1-3 Data'!J166</f>
        <v>0.53400000000000003</v>
      </c>
      <c r="I164">
        <f t="shared" si="10"/>
        <v>1.5694868500497736</v>
      </c>
    </row>
    <row r="165" spans="1:9" x14ac:dyDescent="0.2">
      <c r="A165">
        <f t="shared" si="8"/>
        <v>2012</v>
      </c>
      <c r="B165">
        <v>-1.3919798969999999</v>
      </c>
      <c r="C165">
        <v>2.5375178969999999</v>
      </c>
      <c r="D165">
        <f>'Figure 1-3 Data'!J167*1.326+0.399</f>
        <v>1.1455379999999999</v>
      </c>
      <c r="F165">
        <v>42.168338002090003</v>
      </c>
      <c r="G165">
        <f t="shared" si="9"/>
        <v>0.84986772604077376</v>
      </c>
      <c r="H165" s="5">
        <f>'Figure 1-3 Data'!J167</f>
        <v>0.56299999999999994</v>
      </c>
      <c r="I165">
        <f t="shared" si="10"/>
        <v>1.6127585950226242</v>
      </c>
    </row>
    <row r="166" spans="1:9" x14ac:dyDescent="0.2">
      <c r="A166">
        <f t="shared" si="8"/>
        <v>2013</v>
      </c>
      <c r="B166">
        <v>-1.4250473936329999</v>
      </c>
      <c r="C166">
        <v>2.5984313936330001</v>
      </c>
      <c r="D166">
        <f>'Figure 1-3 Data'!J168*1.326+0.399</f>
        <v>1.173384</v>
      </c>
      <c r="F166">
        <v>43.593385395719999</v>
      </c>
      <c r="G166">
        <f t="shared" si="9"/>
        <v>0.89259137747624051</v>
      </c>
      <c r="H166" s="5">
        <f>'Figure 1-3 Data'!J168</f>
        <v>0.58399999999999996</v>
      </c>
      <c r="I166">
        <f t="shared" si="10"/>
        <v>1.6586963752888386</v>
      </c>
    </row>
    <row r="167" spans="1:9" x14ac:dyDescent="0.2">
      <c r="A167">
        <f t="shared" si="8"/>
        <v>2014</v>
      </c>
      <c r="B167">
        <v>-1.385048477907</v>
      </c>
      <c r="C167">
        <v>2.6459484779069999</v>
      </c>
      <c r="D167">
        <f>'Figure 1-3 Data'!J169*1.326+0.399</f>
        <v>1.2609000000000001</v>
      </c>
      <c r="F167">
        <v>44.978433873630003</v>
      </c>
      <c r="G167">
        <f t="shared" si="9"/>
        <v>0.93411584091230726</v>
      </c>
      <c r="H167" s="5">
        <f>'Figure 1-3 Data'!J169</f>
        <v>0.65</v>
      </c>
      <c r="I167">
        <f t="shared" si="10"/>
        <v>1.6945312804728505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19"/>
  <sheetViews>
    <sheetView workbookViewId="0">
      <selection activeCell="E2" sqref="E2:E19"/>
    </sheetView>
  </sheetViews>
  <sheetFormatPr baseColWidth="10" defaultRowHeight="16" x14ac:dyDescent="0.2"/>
  <sheetData>
    <row r="1" spans="1:7" x14ac:dyDescent="0.2">
      <c r="B1" t="s">
        <v>32</v>
      </c>
      <c r="C1" t="s">
        <v>31</v>
      </c>
      <c r="D1" t="s">
        <v>30</v>
      </c>
      <c r="E1" t="s">
        <v>29</v>
      </c>
    </row>
    <row r="2" spans="1:7" x14ac:dyDescent="0.2">
      <c r="A2">
        <v>1997</v>
      </c>
      <c r="B2">
        <v>1.176250072268</v>
      </c>
      <c r="C2">
        <v>0.70373580670699998</v>
      </c>
      <c r="D2">
        <v>1.1013842834450001</v>
      </c>
      <c r="E2">
        <v>0.86514592644900001</v>
      </c>
      <c r="G2" s="4"/>
    </row>
    <row r="3" spans="1:7" x14ac:dyDescent="0.2">
      <c r="A3">
        <v>1998</v>
      </c>
      <c r="B3">
        <v>1.7189557672839999</v>
      </c>
      <c r="C3">
        <v>1.8284609215780001</v>
      </c>
      <c r="D3">
        <v>1.5656462773419999</v>
      </c>
      <c r="E3">
        <v>1.2604421907079999</v>
      </c>
      <c r="G3" s="4"/>
    </row>
    <row r="4" spans="1:7" x14ac:dyDescent="0.2">
      <c r="A4">
        <f t="shared" ref="A4:A19" si="0">A3+1</f>
        <v>1999</v>
      </c>
      <c r="B4">
        <v>-1.570296018748</v>
      </c>
      <c r="C4">
        <v>-1.498505953899</v>
      </c>
      <c r="D4">
        <v>-1.9733139010709999</v>
      </c>
      <c r="E4">
        <v>-2.173262475804</v>
      </c>
      <c r="G4" s="4"/>
    </row>
    <row r="5" spans="1:7" x14ac:dyDescent="0.2">
      <c r="A5">
        <f t="shared" si="0"/>
        <v>2000</v>
      </c>
      <c r="B5">
        <v>-0.22104502222799999</v>
      </c>
      <c r="C5">
        <v>-0.95073049153099998</v>
      </c>
      <c r="D5">
        <v>-0.34829624016400001</v>
      </c>
      <c r="E5">
        <v>-0.61332822230100004</v>
      </c>
      <c r="G5" s="4"/>
    </row>
    <row r="6" spans="1:7" x14ac:dyDescent="0.2">
      <c r="A6">
        <f t="shared" si="0"/>
        <v>2001</v>
      </c>
      <c r="B6">
        <v>0.92703791140699998</v>
      </c>
      <c r="C6">
        <v>0.58402936227400004</v>
      </c>
      <c r="D6">
        <v>0.43244214482499999</v>
      </c>
      <c r="E6">
        <v>0.68461494000400003</v>
      </c>
      <c r="G6" s="4"/>
    </row>
    <row r="7" spans="1:7" x14ac:dyDescent="0.2">
      <c r="A7">
        <f t="shared" si="0"/>
        <v>2002</v>
      </c>
      <c r="B7">
        <v>0.80474612179100002</v>
      </c>
      <c r="C7">
        <v>0.99118084149999997</v>
      </c>
      <c r="D7">
        <v>0.225298093246</v>
      </c>
      <c r="E7">
        <v>0.51028103142799996</v>
      </c>
      <c r="G7" s="4"/>
    </row>
    <row r="8" spans="1:7" x14ac:dyDescent="0.2">
      <c r="A8">
        <f t="shared" si="0"/>
        <v>2003</v>
      </c>
      <c r="B8">
        <v>0.19733255122500001</v>
      </c>
      <c r="C8">
        <v>0.52445360276300002</v>
      </c>
      <c r="D8">
        <v>0.40620441336699997</v>
      </c>
      <c r="E8">
        <v>-3.2868605406999998E-2</v>
      </c>
      <c r="G8" s="4"/>
    </row>
    <row r="9" spans="1:7" x14ac:dyDescent="0.2">
      <c r="A9">
        <f t="shared" si="0"/>
        <v>2004</v>
      </c>
      <c r="B9">
        <v>-0.87031223986799999</v>
      </c>
      <c r="C9">
        <v>-0.61492197697999995</v>
      </c>
      <c r="D9">
        <v>-0.63833468981300001</v>
      </c>
      <c r="E9">
        <v>-0.98590028840699995</v>
      </c>
      <c r="G9" s="4"/>
    </row>
    <row r="10" spans="1:7" x14ac:dyDescent="0.2">
      <c r="A10">
        <f t="shared" si="0"/>
        <v>2005</v>
      </c>
      <c r="B10">
        <v>1.3653063696009999</v>
      </c>
      <c r="C10">
        <v>1.697309380748</v>
      </c>
      <c r="D10">
        <v>1.472284067181</v>
      </c>
      <c r="E10">
        <v>1.5339473865890001</v>
      </c>
      <c r="G10" s="4"/>
    </row>
    <row r="11" spans="1:7" x14ac:dyDescent="0.2">
      <c r="A11">
        <f t="shared" si="0"/>
        <v>2006</v>
      </c>
      <c r="B11">
        <v>-0.358237980585</v>
      </c>
      <c r="C11">
        <v>0.60266939159900001</v>
      </c>
      <c r="D11">
        <v>-0.34521657616000001</v>
      </c>
      <c r="E11">
        <v>-0.241428752627</v>
      </c>
      <c r="G11" s="4"/>
    </row>
    <row r="12" spans="1:7" x14ac:dyDescent="0.2">
      <c r="A12">
        <f t="shared" si="0"/>
        <v>2007</v>
      </c>
      <c r="B12">
        <v>-0.16404815399299999</v>
      </c>
      <c r="C12">
        <v>0.51544228512000001</v>
      </c>
      <c r="D12">
        <v>5.5285046498999998E-2</v>
      </c>
      <c r="E12">
        <v>2.6464433631000001E-2</v>
      </c>
      <c r="G12" s="4"/>
    </row>
    <row r="13" spans="1:7" x14ac:dyDescent="0.2">
      <c r="A13">
        <f t="shared" si="0"/>
        <v>2008</v>
      </c>
      <c r="B13">
        <v>-1.7575880198930001</v>
      </c>
      <c r="C13">
        <v>-1.114262396115</v>
      </c>
      <c r="D13">
        <v>-1.332788067669</v>
      </c>
      <c r="E13">
        <v>-1.460020456191</v>
      </c>
      <c r="G13" s="4"/>
    </row>
    <row r="14" spans="1:7" x14ac:dyDescent="0.2">
      <c r="A14">
        <f t="shared" si="0"/>
        <v>2009</v>
      </c>
      <c r="B14">
        <v>2.4336888341E-2</v>
      </c>
      <c r="C14">
        <v>0.388411064754</v>
      </c>
      <c r="D14">
        <v>0.11728275568099999</v>
      </c>
      <c r="E14">
        <v>0.51463107107100003</v>
      </c>
      <c r="G14" s="4"/>
    </row>
    <row r="15" spans="1:7" x14ac:dyDescent="0.2">
      <c r="A15">
        <f t="shared" si="0"/>
        <v>2010</v>
      </c>
      <c r="B15">
        <v>-0.20230231745499999</v>
      </c>
      <c r="C15">
        <v>0.61450054660300002</v>
      </c>
      <c r="D15">
        <v>7.5632089122999999E-2</v>
      </c>
      <c r="E15">
        <v>0.27323457398899997</v>
      </c>
      <c r="G15" s="4"/>
    </row>
    <row r="16" spans="1:7" x14ac:dyDescent="0.2">
      <c r="A16">
        <f t="shared" si="0"/>
        <v>2011</v>
      </c>
      <c r="B16">
        <v>-1.883996945209</v>
      </c>
      <c r="C16">
        <v>-1.024036541496</v>
      </c>
      <c r="D16">
        <v>-1.4307713674310001</v>
      </c>
      <c r="E16">
        <v>-1.392792343934</v>
      </c>
      <c r="G16" s="4"/>
    </row>
    <row r="17" spans="1:7" x14ac:dyDescent="0.2">
      <c r="A17">
        <f t="shared" si="0"/>
        <v>2012</v>
      </c>
      <c r="B17">
        <v>-1.111783220465</v>
      </c>
      <c r="C17">
        <v>-0.54846881217599996</v>
      </c>
      <c r="D17">
        <v>-0.248304981402</v>
      </c>
      <c r="E17">
        <v>-0.44195535938300001</v>
      </c>
      <c r="G17" s="4"/>
    </row>
    <row r="18" spans="1:7" x14ac:dyDescent="0.2">
      <c r="A18">
        <f t="shared" si="0"/>
        <v>2013</v>
      </c>
      <c r="B18">
        <v>-1.321174544954</v>
      </c>
      <c r="C18">
        <v>-0.58529804680200004</v>
      </c>
      <c r="D18">
        <v>-0.67488501896700004</v>
      </c>
      <c r="E18">
        <v>-0.50879290561199997</v>
      </c>
      <c r="G18" s="4"/>
    </row>
    <row r="19" spans="1:7" x14ac:dyDescent="0.2">
      <c r="A19">
        <f t="shared" si="0"/>
        <v>2014</v>
      </c>
      <c r="B19">
        <v>-0.96160127993699995</v>
      </c>
      <c r="C19">
        <v>-5.6640792774999997E-2</v>
      </c>
      <c r="D19">
        <v>-0.22100437528899999</v>
      </c>
      <c r="E19">
        <v>-5.8079696542000001E-2</v>
      </c>
      <c r="G19" s="4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6</vt:i4>
      </vt:variant>
    </vt:vector>
  </HeadingPairs>
  <TitlesOfParts>
    <vt:vector size="9" baseType="lpstr">
      <vt:lpstr>Figure 1-3 Data</vt:lpstr>
      <vt:lpstr>Figure 4&amp;5 Data</vt:lpstr>
      <vt:lpstr>Figure 6 Data</vt:lpstr>
      <vt:lpstr>Figure 1</vt:lpstr>
      <vt:lpstr>Figure 2</vt:lpstr>
      <vt:lpstr>Figure 3</vt:lpstr>
      <vt:lpstr>Figure 4</vt:lpstr>
      <vt:lpstr>Figure 5</vt:lpstr>
      <vt:lpstr>Figure 6</vt:lpstr>
    </vt:vector>
  </TitlesOfParts>
  <Company>College of Asia and the Pacific ANU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Stern</dc:creator>
  <cp:lastModifiedBy>David Stern</cp:lastModifiedBy>
  <cp:lastPrinted>2018-07-20T02:59:03Z</cp:lastPrinted>
  <dcterms:created xsi:type="dcterms:W3CDTF">2016-08-25T04:58:42Z</dcterms:created>
  <dcterms:modified xsi:type="dcterms:W3CDTF">2024-06-12T00:59:28Z</dcterms:modified>
</cp:coreProperties>
</file>